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Legal\ML Master Copy\COMPLAINTS DATA\2021-22\"/>
    </mc:Choice>
  </mc:AlternateContent>
  <xr:revisionPtr revIDLastSave="0" documentId="13_ncr:1_{E75B5DA5-E21A-4364-A8AB-DAFB14C8F362}" xr6:coauthVersionLast="46" xr6:coauthVersionMax="47" xr10:uidLastSave="{00000000-0000-0000-0000-000000000000}"/>
  <workbookProtection workbookAlgorithmName="SHA-512" workbookHashValue="xmbatocUPt0LfFoikO+zuAGQ8+mVQkJi9kfWcz7ZeEHpuzn86DHn/hLbF4jdjQPaLWvyVVY6D8hqFUuOeLTbdQ==" workbookSaltValue="90TqXbDxmKZrbfgjH/JctQ==" workbookSpinCount="100000" lockStructure="1"/>
  <bookViews>
    <workbookView xWindow="-110" yWindow="-110" windowWidth="19420" windowHeight="10420" xr2:uid="{3679EADA-2ED1-4853-9311-2ECADE06DADF}"/>
  </bookViews>
  <sheets>
    <sheet name="CYMRAEG" sheetId="6" r:id="rId1"/>
    <sheet name="ENGLISH" sheetId="1" r:id="rId2"/>
    <sheet name="Sample Return HA" sheetId="3" state="hidden" r:id="rId3"/>
    <sheet name="Sample Return LHB" sheetId="4" state="hidden" r:id="rId4"/>
    <sheet name="Meta" sheetId="5" state="hidden" r:id="rId5"/>
    <sheet name="List" sheetId="2" state="hidden" r:id="rId6"/>
  </sheets>
  <definedNames>
    <definedName name="_xlnm.Print_Area" localSheetId="1">ENGLISH!$B$1:$M$65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8" i="5" l="1"/>
  <c r="W4" i="5"/>
  <c r="W5" i="5"/>
  <c r="W6" i="5"/>
  <c r="W7" i="5"/>
  <c r="W8" i="5"/>
  <c r="W9" i="5"/>
  <c r="W10" i="5"/>
  <c r="W11" i="5"/>
  <c r="W12" i="5"/>
  <c r="W13" i="5"/>
  <c r="W14" i="5"/>
  <c r="W15" i="5"/>
  <c r="W16" i="5"/>
  <c r="I64" i="6"/>
  <c r="D15" i="5" l="1"/>
  <c r="E15" i="5"/>
  <c r="F15" i="5"/>
  <c r="G15" i="5"/>
  <c r="H15" i="5"/>
  <c r="I15" i="5"/>
  <c r="K15" i="5"/>
  <c r="L15" i="5"/>
  <c r="M15" i="5"/>
  <c r="N15" i="5"/>
  <c r="O15" i="5"/>
  <c r="P15" i="5"/>
  <c r="R15" i="5"/>
  <c r="S15" i="5"/>
  <c r="T15" i="5"/>
  <c r="U15" i="5"/>
  <c r="B15" i="5"/>
  <c r="A15" i="5"/>
  <c r="H62" i="1" l="1"/>
  <c r="H61" i="1"/>
  <c r="V15" i="5" s="1"/>
  <c r="H60" i="1"/>
  <c r="H59" i="1"/>
  <c r="H58" i="1"/>
  <c r="H57" i="1"/>
  <c r="H56" i="1"/>
  <c r="H55" i="1"/>
  <c r="H54" i="1"/>
  <c r="H53" i="1"/>
  <c r="H52" i="1"/>
  <c r="H51" i="1"/>
  <c r="I64" i="1"/>
  <c r="J31" i="1"/>
  <c r="J43" i="1"/>
  <c r="J42" i="1"/>
  <c r="Q15" i="5" s="1"/>
  <c r="J41" i="1"/>
  <c r="J40" i="1"/>
  <c r="J39" i="1"/>
  <c r="J38" i="1"/>
  <c r="J37" i="1"/>
  <c r="J36" i="1"/>
  <c r="J35" i="1"/>
  <c r="J34" i="1"/>
  <c r="J33" i="1"/>
  <c r="J23" i="6" l="1"/>
  <c r="J42" i="6"/>
  <c r="H61" i="6"/>
  <c r="J23" i="1"/>
  <c r="J15" i="5" s="1"/>
  <c r="U5" i="5" l="1"/>
  <c r="U6" i="5"/>
  <c r="U7" i="5"/>
  <c r="U8" i="5"/>
  <c r="U9" i="5"/>
  <c r="U10" i="5"/>
  <c r="U11" i="5"/>
  <c r="U12" i="5"/>
  <c r="U13" i="5"/>
  <c r="U14" i="5"/>
  <c r="U16" i="5"/>
  <c r="P5" i="5"/>
  <c r="P6" i="5"/>
  <c r="P7" i="5"/>
  <c r="P8" i="5"/>
  <c r="P9" i="5"/>
  <c r="P10" i="5"/>
  <c r="P11" i="5"/>
  <c r="P12" i="5"/>
  <c r="P13" i="5"/>
  <c r="P14" i="5"/>
  <c r="P16" i="5"/>
  <c r="E8" i="5" l="1"/>
  <c r="F8" i="5"/>
  <c r="G8" i="5"/>
  <c r="H8" i="5"/>
  <c r="I8" i="5"/>
  <c r="K8" i="5"/>
  <c r="L8" i="5"/>
  <c r="M8" i="5"/>
  <c r="N8" i="5"/>
  <c r="O8" i="5"/>
  <c r="R8" i="5"/>
  <c r="S8" i="5"/>
  <c r="T8" i="5"/>
  <c r="D8" i="5"/>
  <c r="A8" i="5"/>
  <c r="B8" i="5"/>
  <c r="J16" i="6"/>
  <c r="J35" i="6"/>
  <c r="H54" i="6"/>
  <c r="J16" i="1"/>
  <c r="J8" i="5" s="1"/>
  <c r="Q8" i="5"/>
  <c r="D64" i="1"/>
  <c r="V8" i="5"/>
  <c r="A54" i="1"/>
  <c r="B54" i="1"/>
  <c r="A35" i="1"/>
  <c r="B35" i="1"/>
  <c r="A16" i="1"/>
  <c r="B16" i="1"/>
  <c r="A35" i="6"/>
  <c r="B35" i="6"/>
  <c r="A54" i="6"/>
  <c r="B54" i="6"/>
  <c r="A16" i="6"/>
  <c r="B16" i="6"/>
  <c r="B17" i="5" l="1"/>
  <c r="A17" i="5"/>
  <c r="G64" i="6" l="1"/>
  <c r="F64" i="6"/>
  <c r="E64" i="6"/>
  <c r="D64" i="6"/>
  <c r="B64" i="6"/>
  <c r="A64" i="6"/>
  <c r="H62" i="6"/>
  <c r="B62" i="6"/>
  <c r="A62" i="6"/>
  <c r="H60" i="6"/>
  <c r="B60" i="6"/>
  <c r="A60" i="6"/>
  <c r="H59" i="6"/>
  <c r="B59" i="6"/>
  <c r="A59" i="6"/>
  <c r="H58" i="6"/>
  <c r="B58" i="6"/>
  <c r="A58" i="6"/>
  <c r="H57" i="6"/>
  <c r="B57" i="6"/>
  <c r="A57" i="6"/>
  <c r="H56" i="6"/>
  <c r="B56" i="6"/>
  <c r="A56" i="6"/>
  <c r="H55" i="6"/>
  <c r="B55" i="6"/>
  <c r="A55" i="6"/>
  <c r="H53" i="6"/>
  <c r="B53" i="6"/>
  <c r="A53" i="6"/>
  <c r="H52" i="6"/>
  <c r="B52" i="6"/>
  <c r="A52" i="6"/>
  <c r="H51" i="6"/>
  <c r="B51" i="6"/>
  <c r="A51" i="6"/>
  <c r="H50" i="6"/>
  <c r="B50" i="6"/>
  <c r="A50" i="6"/>
  <c r="I45" i="6"/>
  <c r="H45" i="6"/>
  <c r="G45" i="6"/>
  <c r="F45" i="6"/>
  <c r="E45" i="6"/>
  <c r="D45" i="6"/>
  <c r="B45" i="6"/>
  <c r="A45" i="6"/>
  <c r="J43" i="6"/>
  <c r="B43" i="6"/>
  <c r="A43" i="6"/>
  <c r="J41" i="6"/>
  <c r="B41" i="6"/>
  <c r="A41" i="6"/>
  <c r="J40" i="6"/>
  <c r="B40" i="6"/>
  <c r="A40" i="6"/>
  <c r="J39" i="6"/>
  <c r="B39" i="6"/>
  <c r="A39" i="6"/>
  <c r="J38" i="6"/>
  <c r="B38" i="6"/>
  <c r="A38" i="6"/>
  <c r="J37" i="6"/>
  <c r="B37" i="6"/>
  <c r="A37" i="6"/>
  <c r="J36" i="6"/>
  <c r="B36" i="6"/>
  <c r="A36" i="6"/>
  <c r="J34" i="6"/>
  <c r="B34" i="6"/>
  <c r="A34" i="6"/>
  <c r="J33" i="6"/>
  <c r="B33" i="6"/>
  <c r="A33" i="6"/>
  <c r="J32" i="6"/>
  <c r="B32" i="6"/>
  <c r="A32" i="6"/>
  <c r="J31" i="6"/>
  <c r="B31" i="6"/>
  <c r="A31" i="6"/>
  <c r="A29" i="6"/>
  <c r="I26" i="6"/>
  <c r="H26" i="6"/>
  <c r="G26" i="6"/>
  <c r="F26" i="6"/>
  <c r="E26" i="6"/>
  <c r="D26" i="6"/>
  <c r="B26" i="6"/>
  <c r="A26" i="6"/>
  <c r="J24" i="6"/>
  <c r="B24" i="6"/>
  <c r="A24" i="6"/>
  <c r="J22" i="6"/>
  <c r="B22" i="6"/>
  <c r="A22" i="6"/>
  <c r="J21" i="6"/>
  <c r="B21" i="6"/>
  <c r="A21" i="6"/>
  <c r="J20" i="6"/>
  <c r="B20" i="6"/>
  <c r="A20" i="6"/>
  <c r="J19" i="6"/>
  <c r="B19" i="6"/>
  <c r="A19" i="6"/>
  <c r="J18" i="6"/>
  <c r="B18" i="6"/>
  <c r="A18" i="6"/>
  <c r="J17" i="6"/>
  <c r="B17" i="6"/>
  <c r="A17" i="6"/>
  <c r="J15" i="6"/>
  <c r="B15" i="6"/>
  <c r="A15" i="6"/>
  <c r="J14" i="6"/>
  <c r="B14" i="6"/>
  <c r="A14" i="6"/>
  <c r="J13" i="6"/>
  <c r="B13" i="6"/>
  <c r="A13" i="6"/>
  <c r="J12" i="6"/>
  <c r="B12" i="6"/>
  <c r="A12" i="6"/>
  <c r="B7" i="6"/>
  <c r="A7" i="6"/>
  <c r="J26" i="6" l="1"/>
  <c r="J45" i="6"/>
  <c r="H64" i="6"/>
  <c r="J32" i="1"/>
  <c r="Q5" i="5" s="1"/>
  <c r="Q6" i="5"/>
  <c r="Q7" i="5"/>
  <c r="Q9" i="5"/>
  <c r="Q10" i="5"/>
  <c r="Q11" i="5"/>
  <c r="Q12" i="5"/>
  <c r="Q13" i="5"/>
  <c r="Q14" i="5"/>
  <c r="Q16" i="5"/>
  <c r="D66" i="6" l="1"/>
  <c r="Q4" i="5"/>
  <c r="Q18" i="5" s="1"/>
  <c r="B3" i="5"/>
  <c r="A3" i="5"/>
  <c r="D17" i="5"/>
  <c r="B7" i="1"/>
  <c r="A7" i="1"/>
  <c r="B18" i="5"/>
  <c r="A18" i="5"/>
  <c r="R4" i="5"/>
  <c r="S4" i="5"/>
  <c r="T4" i="5"/>
  <c r="U4" i="5"/>
  <c r="R5" i="5"/>
  <c r="S5" i="5"/>
  <c r="T5" i="5"/>
  <c r="R6" i="5"/>
  <c r="S6" i="5"/>
  <c r="T6" i="5"/>
  <c r="R7" i="5"/>
  <c r="S7" i="5"/>
  <c r="T7" i="5"/>
  <c r="R9" i="5"/>
  <c r="S9" i="5"/>
  <c r="T9" i="5"/>
  <c r="R10" i="5"/>
  <c r="S10" i="5"/>
  <c r="T10" i="5"/>
  <c r="R11" i="5"/>
  <c r="S11" i="5"/>
  <c r="T11" i="5"/>
  <c r="R12" i="5"/>
  <c r="S12" i="5"/>
  <c r="T12" i="5"/>
  <c r="R13" i="5"/>
  <c r="S13" i="5"/>
  <c r="T13" i="5"/>
  <c r="R14" i="5"/>
  <c r="S14" i="5"/>
  <c r="T14" i="5"/>
  <c r="R16" i="5"/>
  <c r="S16" i="5"/>
  <c r="T16" i="5"/>
  <c r="K4" i="5"/>
  <c r="L4" i="5"/>
  <c r="M4" i="5"/>
  <c r="N4" i="5"/>
  <c r="O4" i="5"/>
  <c r="P4" i="5"/>
  <c r="K5" i="5"/>
  <c r="L5" i="5"/>
  <c r="M5" i="5"/>
  <c r="N5" i="5"/>
  <c r="O5" i="5"/>
  <c r="K6" i="5"/>
  <c r="L6" i="5"/>
  <c r="M6" i="5"/>
  <c r="N6" i="5"/>
  <c r="O6" i="5"/>
  <c r="K7" i="5"/>
  <c r="L7" i="5"/>
  <c r="M7" i="5"/>
  <c r="N7" i="5"/>
  <c r="O7" i="5"/>
  <c r="K9" i="5"/>
  <c r="L9" i="5"/>
  <c r="M9" i="5"/>
  <c r="N9" i="5"/>
  <c r="O9" i="5"/>
  <c r="K10" i="5"/>
  <c r="L10" i="5"/>
  <c r="M10" i="5"/>
  <c r="N10" i="5"/>
  <c r="O10" i="5"/>
  <c r="K11" i="5"/>
  <c r="L11" i="5"/>
  <c r="M11" i="5"/>
  <c r="N11" i="5"/>
  <c r="O11" i="5"/>
  <c r="K12" i="5"/>
  <c r="L12" i="5"/>
  <c r="M12" i="5"/>
  <c r="N12" i="5"/>
  <c r="O12" i="5"/>
  <c r="K13" i="5"/>
  <c r="L13" i="5"/>
  <c r="M13" i="5"/>
  <c r="N13" i="5"/>
  <c r="O13" i="5"/>
  <c r="K14" i="5"/>
  <c r="L14" i="5"/>
  <c r="M14" i="5"/>
  <c r="N14" i="5"/>
  <c r="O14" i="5"/>
  <c r="K16" i="5"/>
  <c r="L16" i="5"/>
  <c r="M16" i="5"/>
  <c r="N16" i="5"/>
  <c r="O16" i="5"/>
  <c r="E4" i="5"/>
  <c r="F4" i="5"/>
  <c r="G4" i="5"/>
  <c r="H4" i="5"/>
  <c r="I4" i="5"/>
  <c r="E5" i="5"/>
  <c r="F5" i="5"/>
  <c r="G5" i="5"/>
  <c r="H5" i="5"/>
  <c r="I5" i="5"/>
  <c r="E6" i="5"/>
  <c r="F6" i="5"/>
  <c r="G6" i="5"/>
  <c r="H6" i="5"/>
  <c r="I6" i="5"/>
  <c r="E7" i="5"/>
  <c r="F7" i="5"/>
  <c r="G7" i="5"/>
  <c r="H7" i="5"/>
  <c r="I7" i="5"/>
  <c r="E9" i="5"/>
  <c r="F9" i="5"/>
  <c r="G9" i="5"/>
  <c r="H9" i="5"/>
  <c r="I9" i="5"/>
  <c r="E10" i="5"/>
  <c r="F10" i="5"/>
  <c r="G10" i="5"/>
  <c r="H10" i="5"/>
  <c r="I10" i="5"/>
  <c r="E11" i="5"/>
  <c r="F11" i="5"/>
  <c r="G11" i="5"/>
  <c r="H11" i="5"/>
  <c r="I11" i="5"/>
  <c r="E12" i="5"/>
  <c r="F12" i="5"/>
  <c r="G12" i="5"/>
  <c r="H12" i="5"/>
  <c r="I12" i="5"/>
  <c r="E13" i="5"/>
  <c r="F13" i="5"/>
  <c r="G13" i="5"/>
  <c r="H13" i="5"/>
  <c r="I13" i="5"/>
  <c r="E14" i="5"/>
  <c r="F14" i="5"/>
  <c r="G14" i="5"/>
  <c r="H14" i="5"/>
  <c r="I14" i="5"/>
  <c r="E16" i="5"/>
  <c r="F16" i="5"/>
  <c r="G16" i="5"/>
  <c r="H16" i="5"/>
  <c r="I16" i="5"/>
  <c r="D5" i="5"/>
  <c r="D6" i="5"/>
  <c r="D7" i="5"/>
  <c r="D9" i="5"/>
  <c r="D10" i="5"/>
  <c r="D11" i="5"/>
  <c r="D12" i="5"/>
  <c r="D13" i="5"/>
  <c r="D14" i="5"/>
  <c r="D16" i="5"/>
  <c r="D4" i="5"/>
  <c r="A5" i="5"/>
  <c r="B5" i="5"/>
  <c r="A6" i="5"/>
  <c r="B6" i="5"/>
  <c r="A7" i="5"/>
  <c r="B7" i="5"/>
  <c r="A9" i="5"/>
  <c r="B9" i="5"/>
  <c r="A10" i="5"/>
  <c r="B10" i="5"/>
  <c r="A11" i="5"/>
  <c r="B11" i="5"/>
  <c r="A12" i="5"/>
  <c r="B12" i="5"/>
  <c r="A13" i="5"/>
  <c r="B13" i="5"/>
  <c r="A14" i="5"/>
  <c r="B14" i="5"/>
  <c r="A16" i="5"/>
  <c r="B16" i="5"/>
  <c r="B4" i="5"/>
  <c r="A4" i="5"/>
  <c r="N18" i="5" l="1"/>
  <c r="E18" i="5"/>
  <c r="P18" i="5"/>
  <c r="D18" i="5"/>
  <c r="F18" i="5"/>
  <c r="S18" i="5"/>
  <c r="I18" i="5"/>
  <c r="M18" i="5"/>
  <c r="U18" i="5"/>
  <c r="H18" i="5"/>
  <c r="L18" i="5"/>
  <c r="T18" i="5"/>
  <c r="R18" i="5"/>
  <c r="G18" i="5"/>
  <c r="O18" i="5"/>
  <c r="K18" i="5"/>
  <c r="A29" i="1"/>
  <c r="A31" i="1"/>
  <c r="B31" i="1"/>
  <c r="A32" i="1"/>
  <c r="B32" i="1"/>
  <c r="A33" i="1"/>
  <c r="B33" i="1"/>
  <c r="A34" i="1"/>
  <c r="B34" i="1"/>
  <c r="A36" i="1"/>
  <c r="B36" i="1"/>
  <c r="A37" i="1"/>
  <c r="B37" i="1"/>
  <c r="A38" i="1"/>
  <c r="B38" i="1"/>
  <c r="A39" i="1"/>
  <c r="B39" i="1"/>
  <c r="A40" i="1"/>
  <c r="B40" i="1"/>
  <c r="A41" i="1"/>
  <c r="B41" i="1"/>
  <c r="A43" i="1"/>
  <c r="B43" i="1"/>
  <c r="A45" i="1"/>
  <c r="B45" i="1"/>
  <c r="A50" i="1"/>
  <c r="B50" i="1"/>
  <c r="A51" i="1"/>
  <c r="B51" i="1"/>
  <c r="A52" i="1"/>
  <c r="B52" i="1"/>
  <c r="A53" i="1"/>
  <c r="B53" i="1"/>
  <c r="A55" i="1"/>
  <c r="B55" i="1"/>
  <c r="A56" i="1"/>
  <c r="B56" i="1"/>
  <c r="A57" i="1"/>
  <c r="B57" i="1"/>
  <c r="A58" i="1"/>
  <c r="B58" i="1"/>
  <c r="A59" i="1"/>
  <c r="B59" i="1"/>
  <c r="A60" i="1"/>
  <c r="B60" i="1"/>
  <c r="A62" i="1"/>
  <c r="B62" i="1"/>
  <c r="A64" i="1"/>
  <c r="B64" i="1"/>
  <c r="A13" i="1"/>
  <c r="B13" i="1"/>
  <c r="A14" i="1"/>
  <c r="B14" i="1"/>
  <c r="A15" i="1"/>
  <c r="B15" i="1"/>
  <c r="A17" i="1"/>
  <c r="B17" i="1"/>
  <c r="A18" i="1"/>
  <c r="B18" i="1"/>
  <c r="A19" i="1"/>
  <c r="B19" i="1"/>
  <c r="A20" i="1"/>
  <c r="B20" i="1"/>
  <c r="A21" i="1"/>
  <c r="B21" i="1"/>
  <c r="A22" i="1"/>
  <c r="B22" i="1"/>
  <c r="A24" i="1"/>
  <c r="B24" i="1"/>
  <c r="A26" i="1"/>
  <c r="B26" i="1"/>
  <c r="B12" i="1"/>
  <c r="A12" i="1"/>
  <c r="E45" i="1"/>
  <c r="D45" i="1"/>
  <c r="I29" i="4" l="1"/>
  <c r="I30" i="4"/>
  <c r="L45" i="4"/>
  <c r="L46" i="4"/>
  <c r="J16" i="4"/>
  <c r="J17" i="4"/>
  <c r="K52" i="4"/>
  <c r="J52" i="4"/>
  <c r="I52" i="4"/>
  <c r="H52" i="4"/>
  <c r="G52" i="4"/>
  <c r="F52" i="4"/>
  <c r="E52" i="4"/>
  <c r="D52" i="4"/>
  <c r="L50" i="4"/>
  <c r="L49" i="4"/>
  <c r="L48" i="4"/>
  <c r="L47" i="4"/>
  <c r="L44" i="4"/>
  <c r="L43" i="4"/>
  <c r="L42" i="4"/>
  <c r="L41" i="4"/>
  <c r="H36" i="4"/>
  <c r="G36" i="4"/>
  <c r="F36" i="4"/>
  <c r="E36" i="4"/>
  <c r="D36" i="4"/>
  <c r="I34" i="4"/>
  <c r="I33" i="4"/>
  <c r="I32" i="4"/>
  <c r="I31" i="4"/>
  <c r="I28" i="4"/>
  <c r="I27" i="4"/>
  <c r="I26" i="4"/>
  <c r="I25" i="4"/>
  <c r="I20" i="4"/>
  <c r="H20" i="4"/>
  <c r="G20" i="4"/>
  <c r="F20" i="4"/>
  <c r="E20" i="4"/>
  <c r="D20" i="4"/>
  <c r="J18" i="4"/>
  <c r="J15" i="4"/>
  <c r="J14" i="4"/>
  <c r="J13" i="4"/>
  <c r="J12" i="4"/>
  <c r="J11" i="4"/>
  <c r="J10" i="4"/>
  <c r="J9" i="4"/>
  <c r="L52" i="4" l="1"/>
  <c r="J20" i="4"/>
  <c r="I36" i="4"/>
  <c r="K46" i="3"/>
  <c r="J46" i="3"/>
  <c r="I46" i="3"/>
  <c r="H46" i="3"/>
  <c r="G46" i="3"/>
  <c r="F46" i="3"/>
  <c r="E46" i="3"/>
  <c r="D46" i="3"/>
  <c r="L44" i="3"/>
  <c r="L43" i="3"/>
  <c r="L42" i="3"/>
  <c r="L41" i="3"/>
  <c r="L40" i="3"/>
  <c r="L39" i="3"/>
  <c r="L38" i="3"/>
  <c r="L37" i="3"/>
  <c r="H32" i="3"/>
  <c r="G32" i="3"/>
  <c r="F32" i="3"/>
  <c r="E32" i="3"/>
  <c r="D32" i="3"/>
  <c r="I30" i="3"/>
  <c r="I29" i="3"/>
  <c r="I28" i="3"/>
  <c r="I27" i="3"/>
  <c r="I26" i="3"/>
  <c r="I25" i="3"/>
  <c r="I24" i="3"/>
  <c r="I23" i="3"/>
  <c r="I18" i="3"/>
  <c r="H18" i="3"/>
  <c r="G18" i="3"/>
  <c r="F18" i="3"/>
  <c r="E18" i="3"/>
  <c r="D18" i="3"/>
  <c r="J16" i="3"/>
  <c r="J15" i="3"/>
  <c r="J14" i="3"/>
  <c r="J13" i="3"/>
  <c r="J12" i="3"/>
  <c r="J11" i="3"/>
  <c r="J10" i="3"/>
  <c r="J9" i="3"/>
  <c r="I32" i="3" l="1"/>
  <c r="L46" i="3"/>
  <c r="J18" i="3"/>
  <c r="V5" i="5"/>
  <c r="V6" i="5"/>
  <c r="V7" i="5"/>
  <c r="V9" i="5"/>
  <c r="V10" i="5"/>
  <c r="V11" i="5"/>
  <c r="V12" i="5"/>
  <c r="V13" i="5"/>
  <c r="V14" i="5"/>
  <c r="V16" i="5"/>
  <c r="H50" i="1"/>
  <c r="V4" i="5" s="1"/>
  <c r="E64" i="1"/>
  <c r="F64" i="1"/>
  <c r="G64" i="1"/>
  <c r="F45" i="1"/>
  <c r="G45" i="1"/>
  <c r="H45" i="1"/>
  <c r="I45" i="1"/>
  <c r="J13" i="1"/>
  <c r="J5" i="5" s="1"/>
  <c r="J14" i="1"/>
  <c r="J6" i="5" s="1"/>
  <c r="J15" i="1"/>
  <c r="J7" i="5" s="1"/>
  <c r="J17" i="1"/>
  <c r="J9" i="5" s="1"/>
  <c r="J18" i="1"/>
  <c r="J10" i="5" s="1"/>
  <c r="J19" i="1"/>
  <c r="J11" i="5" s="1"/>
  <c r="J20" i="1"/>
  <c r="J12" i="5" s="1"/>
  <c r="J21" i="1"/>
  <c r="J13" i="5" s="1"/>
  <c r="J22" i="1"/>
  <c r="J14" i="5" s="1"/>
  <c r="J24" i="1"/>
  <c r="J16" i="5" s="1"/>
  <c r="J12" i="1"/>
  <c r="J4" i="5" s="1"/>
  <c r="E26" i="1"/>
  <c r="F26" i="1"/>
  <c r="G26" i="1"/>
  <c r="H26" i="1"/>
  <c r="I26" i="1"/>
  <c r="D26" i="1"/>
  <c r="H64" i="1" l="1"/>
  <c r="J45" i="1"/>
  <c r="V18" i="5"/>
  <c r="J18" i="5"/>
  <c r="J26" i="1"/>
  <c r="D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Harris</author>
  </authors>
  <commentList>
    <comment ref="D7" authorId="0" shapeId="0" xr:uid="{039EE641-A194-4F8C-8556-6C35AE15F25C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Nifer o cwynion ar agor (heb ei ddatrys) ar diwrnod cyntaf o'r cyfnod adrodd.</t>
        </r>
      </text>
    </comment>
    <comment ref="C10" authorId="0" shapeId="0" xr:uid="{705E93C5-5F4B-4C38-B38C-E376FFB72EB9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Cwynion yr ystyrir eu bod wedi'u derbyn o fewn y cyfnod adrodd</t>
        </r>
      </text>
    </comment>
    <comment ref="C15" authorId="0" shapeId="0" xr:uid="{B03A8275-DA3D-4E5C-AEBA-7758727C2FF6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Canolfan Hamdden
Parciau
Pwll Nofio
Cae Chwaraeon</t>
        </r>
      </text>
    </comment>
    <comment ref="C29" authorId="0" shapeId="0" xr:uid="{BA416C16-E44D-4596-AB2D-639401FB2389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Cwynion sydd ar gau o fewn y cynfod adrodd. Nid oes angen i'r rhif hwn gyd-fynd â nifer y cwynion a dderbyniwyd.</t>
        </r>
      </text>
    </comment>
    <comment ref="D29" authorId="0" shapeId="0" xr:uid="{49A4F30A-B627-4E98-A847-FAA378812E54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Dylai swm y rhifau yn y 2 golofn hon gyd-fynd â'r 4 canlynol.</t>
        </r>
      </text>
    </comment>
    <comment ref="C48" authorId="0" shapeId="0" xr:uid="{C34E352A-ECF2-4AE2-8E36-E25DD382E5CF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Penderfyniadau a wnead ar gwynion sydd wedi eu cau. Dylai'r niferoedd yma gyfateb â nifer y cwynion - bydd y cell yn troi'n goch oe oes anghysondeb.</t>
        </r>
      </text>
    </comment>
    <comment ref="E48" authorId="0" shapeId="0" xr:uid="{592D98C7-1EEE-49BA-800D-AD99B54F5BD7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Gallai hyn gynnwys cwynion a dynnwyd yn ôl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Harris</author>
  </authors>
  <commentList>
    <comment ref="D7" authorId="0" shapeId="0" xr:uid="{702D2EE9-9BE5-457C-BD2C-186EAF076245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Number of complaints open (not resolved) on day 1 of the reporting period.</t>
        </r>
      </text>
    </comment>
    <comment ref="C10" authorId="0" shapeId="0" xr:uid="{1B3FA283-357C-4246-9E2D-14E2F9B623BC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Complaints considered as received within the reporting period.</t>
        </r>
      </text>
    </comment>
    <comment ref="C15" authorId="0" shapeId="0" xr:uid="{012E14C0-B181-4D3E-980F-B164E1BFCEA6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Leisure Centres
Parks
Swimming Pools
Sports Pitches</t>
        </r>
      </text>
    </comment>
    <comment ref="C29" authorId="0" shapeId="0" xr:uid="{3A7D2A13-5F94-49FA-ACEA-7B17B3A1D1BC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Complaints which are closed within the reporting period. NB, this number does not necessarily need to match the number of complaints received.</t>
        </r>
      </text>
    </comment>
    <comment ref="D29" authorId="0" shapeId="0" xr:uid="{13A15611-1C1D-4BF9-BADC-A2EF7559A982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Sum of numbers in these 2 columns, should match the sum in the following 4.</t>
        </r>
      </text>
    </comment>
    <comment ref="C48" authorId="0" shapeId="0" xr:uid="{DE7EBCD6-D302-49B9-A40A-9A40A17D0528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Decisions reached on complaints closed. NB: numbers here should match numbers of complaints closed - cell will turn red if there is a discrepancy.</t>
        </r>
      </text>
    </comment>
    <comment ref="E48" authorId="0" shapeId="0" xr:uid="{6854AC9E-4A4D-4B65-9B2A-BBB5E6AF46C2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This could include complaints withdrawn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Harris</author>
  </authors>
  <commentList>
    <comment ref="D4" authorId="0" shapeId="0" xr:uid="{86A6E28C-7DBA-42CF-9138-19BB29917BFA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Number of complaint open (not resolved on day 1 of the reporting period.</t>
        </r>
      </text>
    </comment>
  </commentList>
</comments>
</file>

<file path=xl/sharedStrings.xml><?xml version="1.0" encoding="utf-8"?>
<sst xmlns="http://schemas.openxmlformats.org/spreadsheetml/2006/main" count="345" uniqueCount="157">
  <si>
    <t>Adult Social Services</t>
  </si>
  <si>
    <t>Children's Social Services</t>
  </si>
  <si>
    <t>Benefits Administration</t>
  </si>
  <si>
    <t>Community Facilities</t>
  </si>
  <si>
    <t>Education</t>
  </si>
  <si>
    <t>Environment &amp; Environmental Health</t>
  </si>
  <si>
    <t>Finance &amp; Council Tax</t>
  </si>
  <si>
    <t>Housing</t>
  </si>
  <si>
    <t>Planning and Building Control</t>
  </si>
  <si>
    <t>Roads &amp; Transport</t>
  </si>
  <si>
    <t>Other</t>
  </si>
  <si>
    <t>Total</t>
  </si>
  <si>
    <t>Total Complaints closed within 20 working days</t>
  </si>
  <si>
    <t>Total Complaints closed after 20 working days, but within 3 months</t>
  </si>
  <si>
    <t>Total Complaints closed after 3 months, but within 6 months</t>
  </si>
  <si>
    <t>Complaints open at start of reporting period</t>
  </si>
  <si>
    <t>Complaints received via Social Media</t>
  </si>
  <si>
    <t>Complaints Received via post</t>
  </si>
  <si>
    <t>Complaints received via email</t>
  </si>
  <si>
    <t>Complaints received face to face</t>
  </si>
  <si>
    <t>Complaints Received via phone</t>
  </si>
  <si>
    <t>Complaints closed informally</t>
  </si>
  <si>
    <t>Complaint about Service not provided by us</t>
  </si>
  <si>
    <t>Resolved by Front line Staff</t>
  </si>
  <si>
    <t>Investigation not merited</t>
  </si>
  <si>
    <t>Voluntary Settlement (Quick Fix)</t>
  </si>
  <si>
    <t>Investigation discontinued</t>
  </si>
  <si>
    <t>Upheld (non-systemic issue)</t>
  </si>
  <si>
    <t>Not upheld</t>
  </si>
  <si>
    <t>Upheld - (systemic issue)</t>
  </si>
  <si>
    <t>Complaint Outcomes</t>
  </si>
  <si>
    <t>Complaints received within reporting Period</t>
  </si>
  <si>
    <t>Complaints Closed within reporting period</t>
  </si>
  <si>
    <t>Total Complaints closed after 6 months</t>
  </si>
  <si>
    <t>Applications, allocations, transfer and exchanges</t>
  </si>
  <si>
    <t>Estate Management and environment/common areas/hedges and fences etc.</t>
  </si>
  <si>
    <t>Repairs and Maintenance (inc dampness/improvements and alterations e.g. - central heating, double glazing)</t>
  </si>
  <si>
    <t>Neighbour Disputes and anti-social behaviour</t>
  </si>
  <si>
    <t>Tenancy rights and conditions/abandonment and evictions</t>
  </si>
  <si>
    <t>Right to Buy</t>
  </si>
  <si>
    <t>Financial matters - rents arrears, former tennant arrears, service charges</t>
  </si>
  <si>
    <t>Complaint Handling</t>
  </si>
  <si>
    <t>Appointments/admissions/discharge and transfer procedures</t>
  </si>
  <si>
    <t>Clinical treatment in hospital</t>
  </si>
  <si>
    <t>Clinical treatment outside hospital</t>
  </si>
  <si>
    <t>Confidentiality</t>
  </si>
  <si>
    <t>Continuing care</t>
  </si>
  <si>
    <t>Medical records/standards of record-keeping</t>
  </si>
  <si>
    <t>Poor/No communication or failure to provide information</t>
  </si>
  <si>
    <t>Rudeness/inconsiderate behaviour/staff attitude</t>
  </si>
  <si>
    <t>Do we sub category here?</t>
  </si>
  <si>
    <t>Name of Listed Authority</t>
  </si>
  <si>
    <t>Sub category?</t>
  </si>
  <si>
    <t>Period</t>
  </si>
  <si>
    <t>Blaenau Gwent County Borough Council</t>
  </si>
  <si>
    <t>Bridgend County Borough Council</t>
  </si>
  <si>
    <t>Caerphilly County Borough Council</t>
  </si>
  <si>
    <t>Cardiff Council</t>
  </si>
  <si>
    <t>Carmarthenshire County Council</t>
  </si>
  <si>
    <t>Ceredigion County Council</t>
  </si>
  <si>
    <t>Conwy County Borough Council</t>
  </si>
  <si>
    <t>Denbighshire County Council</t>
  </si>
  <si>
    <t>Flintshire County Council</t>
  </si>
  <si>
    <t>Gwynedd Council</t>
  </si>
  <si>
    <t>Isle of Anglesey County Council</t>
  </si>
  <si>
    <t>Merthyr Tydfil County Borough Council</t>
  </si>
  <si>
    <t>Monmouthshire County Council</t>
  </si>
  <si>
    <t>Neath Port Talbot County Borough Council</t>
  </si>
  <si>
    <t>Newport City Council</t>
  </si>
  <si>
    <t>Pembrokeshire County Council</t>
  </si>
  <si>
    <t>Powys County Council</t>
  </si>
  <si>
    <t>Rhondda Cynon Taf County Borough Council</t>
  </si>
  <si>
    <t>Torfaen County Borough Council</t>
  </si>
  <si>
    <t>Vale of Glamorgan Council</t>
  </si>
  <si>
    <t>Wrexham County Borough Council</t>
  </si>
  <si>
    <t>Complaints considered at Stage 1</t>
  </si>
  <si>
    <t>Complaints considered at stage 2</t>
  </si>
  <si>
    <t>Complaints closed at Stage 1</t>
  </si>
  <si>
    <t>Complaints closedat stage 2</t>
  </si>
  <si>
    <r>
      <t>Cyngor Sir G</t>
    </r>
    <r>
      <rPr>
        <sz val="11"/>
        <color theme="1"/>
        <rFont val="Calibri"/>
        <family val="2"/>
      </rPr>
      <t>â</t>
    </r>
    <r>
      <rPr>
        <sz val="11"/>
        <color theme="1"/>
        <rFont val="Calibri"/>
        <family val="2"/>
        <scheme val="minor"/>
      </rPr>
      <t>r</t>
    </r>
  </si>
  <si>
    <t>Cyngor Sir Ceredigion</t>
  </si>
  <si>
    <t>Cyngor Abertawe</t>
  </si>
  <si>
    <t>Cyngor Bwrdeistref Sirol Conwy</t>
  </si>
  <si>
    <t>Cyngor Sir Ddinbych</t>
  </si>
  <si>
    <t>Cyngor Sir y Fflint</t>
  </si>
  <si>
    <t>Cyngor Gwynedd</t>
  </si>
  <si>
    <r>
      <t>Cyngor Sir Ynys M</t>
    </r>
    <r>
      <rPr>
        <sz val="11"/>
        <color theme="1"/>
        <rFont val="Calibri"/>
        <family val="2"/>
      </rPr>
      <t>ôn</t>
    </r>
  </si>
  <si>
    <t>Cyngor Bwrdeistref Sirol Merthyr Tudful</t>
  </si>
  <si>
    <t>Cyngor Bwrdeistref Sir Fynwy</t>
  </si>
  <si>
    <t>Cyngor Bwrfeitstref Sirol Pen-y-bont ar Ogwr</t>
  </si>
  <si>
    <t>Cyngor Bwrfeitstref Sirol Blaenau Gwent</t>
  </si>
  <si>
    <t>Cyngor Castell-nedd Port Talbot</t>
  </si>
  <si>
    <t>Cyngor Dinas Casnewydd</t>
  </si>
  <si>
    <t>Cyngor Sir Penfro</t>
  </si>
  <si>
    <t>Cyngor Sir Powys</t>
  </si>
  <si>
    <t>Cyngor Bwrdeistref Sirol Rhondda Cynon Taf</t>
  </si>
  <si>
    <t>Cyngor Bwrdeistref Sirol Torfaen</t>
  </si>
  <si>
    <t>Cyngor Bro Morgannwg</t>
  </si>
  <si>
    <t>Cyngor Bwrdeistref Sirol Wrecsam</t>
  </si>
  <si>
    <t>Cyngor Bwrdeistref Sirol Caerffili</t>
  </si>
  <si>
    <t>Cyngor Caerdydd</t>
  </si>
  <si>
    <t>Complaints at start of period</t>
  </si>
  <si>
    <t>Cwynion a Dderbyniwyd o fewn y Cyfnod adrodd</t>
  </si>
  <si>
    <t>Cwynion a Dderbyniwyd trwy'r Post</t>
  </si>
  <si>
    <t>Cwynion a Dderbyniwyd trwy ebost</t>
  </si>
  <si>
    <t xml:space="preserve">Cwynion a dderbyniwyd trwy Gyfryngau Cymdeithasol </t>
  </si>
  <si>
    <t>Cwynion a Dderbyniwyd wyneb yn wyneb</t>
  </si>
  <si>
    <t>Cwynion a Dderbyniwyd dros y ffôn</t>
  </si>
  <si>
    <t>Arall</t>
  </si>
  <si>
    <t>Cyfanswm</t>
  </si>
  <si>
    <t>Gwasanaethau Cymdeithasol Oedolion</t>
  </si>
  <si>
    <t>Gwasanaethau Cymdeithasol Plant</t>
  </si>
  <si>
    <t>Gweinyddu Budd-daliadau</t>
  </si>
  <si>
    <t>Cyfleusterau Cymunedol</t>
  </si>
  <si>
    <t>Addysg</t>
  </si>
  <si>
    <t>Yr Amgylchedd ac Iechyd yr Amgylchedd</t>
  </si>
  <si>
    <t>Cyllid &amp; Treth Gyngor</t>
  </si>
  <si>
    <t>Tai</t>
  </si>
  <si>
    <t>Rheoli Cynllunio ac Adeiladu</t>
  </si>
  <si>
    <t>Ffyrdd &amp; Trafnidiaeth</t>
  </si>
  <si>
    <t xml:space="preserve">
Enw'r Awdurdod Rhestredig</t>
  </si>
  <si>
    <t>Cyfnod</t>
  </si>
  <si>
    <t>Cwynion ar agor ar ddechrau'r cyfnod adrodd</t>
  </si>
  <si>
    <t>Cwynion a Gaewyd o fewn y cyfnod adrodd</t>
  </si>
  <si>
    <t>Cwynion a Gaewyd yng ngham 1</t>
  </si>
  <si>
    <t>Cwynion a Gaewyd yng ngham 2</t>
  </si>
  <si>
    <t xml:space="preserve">Cyfanswm y Cwynion a Gaewyd o fewn 20 diwrnod gwaith </t>
  </si>
  <si>
    <t>Cyfanswm y Cwynion a Gaewyd ar ôl 20 diwrnod gwaith, ond o fewn 3 mis</t>
  </si>
  <si>
    <t>Cyfanswm y Cwynion a Gaewyd ar ôl 20 diwrnod gwaith, ond o fewn 6 mis</t>
  </si>
  <si>
    <t>Cyfanswm y Cwynion a Gaewyd ar ôl 6 mis</t>
  </si>
  <si>
    <t>Canlyniadau'r Cwynion</t>
  </si>
  <si>
    <t>Cwyn am Wasanaeth na ddarparwyd gennym ni</t>
  </si>
  <si>
    <t>Rhoddwyd y gorau i’r ymchwiliad</t>
  </si>
  <si>
    <t>Heb eu cadarnhau</t>
  </si>
  <si>
    <t>Trin Cwyn</t>
  </si>
  <si>
    <t>Swansea Council</t>
  </si>
  <si>
    <t>Total Complaints closed within timescales</t>
  </si>
  <si>
    <t>Total Complaints closed after timescale, but within 3 months</t>
  </si>
  <si>
    <t>Waste &amp; Refuse</t>
  </si>
  <si>
    <t>Compensation paid (£)</t>
  </si>
  <si>
    <t>Gwastraff a Sbwriel</t>
  </si>
  <si>
    <t>Llawndal Talwyd (£)</t>
  </si>
  <si>
    <t>Upheld</t>
  </si>
  <si>
    <t>Cadarnhawyd</t>
  </si>
  <si>
    <t>Table 3 - Complaint Outcomes</t>
  </si>
  <si>
    <t>Table 2 - Complaints Closed within reporting period</t>
  </si>
  <si>
    <t>Table 1 - Complaints received within reporting Period</t>
  </si>
  <si>
    <t>Complaints Carried Over to Next Quarter</t>
  </si>
  <si>
    <t>Cwynion yn cael eu cario drosodd I'r chwarter nesaf</t>
  </si>
  <si>
    <t>Q1 2021/2022</t>
  </si>
  <si>
    <t>Q2 2021/2022</t>
  </si>
  <si>
    <t>Q3 2021/2022</t>
  </si>
  <si>
    <t>Q4 2021/2022</t>
  </si>
  <si>
    <t>C1 2021/2022</t>
  </si>
  <si>
    <t>C2 2021/2022</t>
  </si>
  <si>
    <t>C3 2021/2022</t>
  </si>
  <si>
    <t>C4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</si>
</sst>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6C9F2"/>
        <bgColor indexed="64"/>
      </patternFill>
    </fill>
    <fill>
      <patternFill patternType="solid">
        <fgColor rgb="FFFF00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19" xfId="0" applyBorder="1"/>
    <xf numFmtId="0" fontId="0" fillId="0" borderId="20" xfId="0" applyBorder="1"/>
    <xf numFmtId="0" fontId="0" fillId="0" borderId="0" xfId="0" applyAlignment="1">
      <alignment textRotation="90"/>
    </xf>
    <xf numFmtId="0" fontId="0" fillId="0" borderId="0" xfId="0" applyAlignment="1">
      <alignment textRotation="90" wrapText="1"/>
    </xf>
    <xf numFmtId="20" fontId="0" fillId="0" borderId="0" xfId="0" applyNumberFormat="1" applyAlignment="1">
      <alignment textRotation="90" wrapText="1"/>
    </xf>
    <xf numFmtId="20" fontId="0" fillId="0" borderId="0" xfId="0" applyNumberFormat="1" applyAlignment="1">
      <alignment textRotation="90"/>
    </xf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30" xfId="0" applyBorder="1" applyAlignment="1">
      <alignment textRotation="90" wrapText="1"/>
    </xf>
    <xf numFmtId="0" fontId="0" fillId="0" borderId="31" xfId="0" applyBorder="1" applyAlignment="1">
      <alignment textRotation="90" wrapText="1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" fillId="0" borderId="0" xfId="0" applyFont="1"/>
    <xf numFmtId="0" fontId="0" fillId="0" borderId="35" xfId="0" applyBorder="1"/>
    <xf numFmtId="0" fontId="0" fillId="0" borderId="15" xfId="0" applyBorder="1"/>
    <xf numFmtId="0" fontId="0" fillId="0" borderId="13" xfId="0" applyBorder="1"/>
    <xf numFmtId="0" fontId="0" fillId="0" borderId="12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 applyAlignment="1">
      <alignment textRotation="90" wrapText="1"/>
    </xf>
    <xf numFmtId="0" fontId="0" fillId="0" borderId="21" xfId="0" applyBorder="1"/>
    <xf numFmtId="0" fontId="0" fillId="0" borderId="41" xfId="0" applyBorder="1"/>
    <xf numFmtId="0" fontId="3" fillId="0" borderId="1" xfId="0" applyFont="1" applyBorder="1" applyAlignment="1">
      <alignment wrapText="1"/>
    </xf>
    <xf numFmtId="0" fontId="3" fillId="0" borderId="14" xfId="0" applyFont="1" applyBorder="1" applyAlignment="1">
      <alignment textRotation="90" wrapText="1"/>
    </xf>
    <xf numFmtId="0" fontId="3" fillId="0" borderId="15" xfId="0" applyFont="1" applyBorder="1" applyAlignment="1">
      <alignment textRotation="90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15" xfId="0" applyFont="1" applyFill="1" applyBorder="1" applyAlignment="1">
      <alignment wrapText="1"/>
    </xf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3" borderId="11" xfId="0" applyFont="1" applyFill="1" applyBorder="1"/>
    <xf numFmtId="0" fontId="3" fillId="3" borderId="11" xfId="0" applyFont="1" applyFill="1" applyBorder="1" applyAlignment="1">
      <alignment wrapText="1"/>
    </xf>
    <xf numFmtId="0" fontId="3" fillId="3" borderId="12" xfId="0" applyFont="1" applyFill="1" applyBorder="1" applyAlignment="1">
      <alignment wrapText="1"/>
    </xf>
    <xf numFmtId="0" fontId="3" fillId="0" borderId="1" xfId="0" applyFont="1" applyBorder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30" xfId="0" applyFont="1" applyBorder="1" applyAlignment="1">
      <alignment textRotation="90" wrapText="1"/>
    </xf>
    <xf numFmtId="0" fontId="3" fillId="0" borderId="40" xfId="0" applyFont="1" applyBorder="1" applyAlignment="1">
      <alignment textRotation="90" wrapText="1"/>
    </xf>
    <xf numFmtId="0" fontId="3" fillId="0" borderId="47" xfId="0" applyFont="1" applyBorder="1" applyAlignment="1">
      <alignment textRotation="90" wrapText="1"/>
    </xf>
    <xf numFmtId="0" fontId="3" fillId="0" borderId="48" xfId="0" applyFont="1" applyBorder="1" applyAlignment="1">
      <alignment textRotation="90" wrapText="1"/>
    </xf>
    <xf numFmtId="0" fontId="3" fillId="0" borderId="52" xfId="0" applyFont="1" applyBorder="1" applyAlignment="1">
      <alignment textRotation="90" wrapText="1"/>
    </xf>
    <xf numFmtId="20" fontId="3" fillId="0" borderId="14" xfId="0" applyNumberFormat="1" applyFont="1" applyBorder="1" applyAlignment="1">
      <alignment textRotation="90" wrapText="1"/>
    </xf>
    <xf numFmtId="0" fontId="3" fillId="3" borderId="2" xfId="0" applyFont="1" applyFill="1" applyBorder="1"/>
    <xf numFmtId="0" fontId="3" fillId="3" borderId="30" xfId="0" applyFont="1" applyFill="1" applyBorder="1" applyAlignment="1">
      <alignment wrapText="1"/>
    </xf>
    <xf numFmtId="0" fontId="3" fillId="3" borderId="40" xfId="0" applyFont="1" applyFill="1" applyBorder="1" applyAlignment="1">
      <alignment wrapText="1"/>
    </xf>
    <xf numFmtId="0" fontId="3" fillId="3" borderId="31" xfId="0" applyFont="1" applyFill="1" applyBorder="1" applyAlignment="1">
      <alignment wrapText="1"/>
    </xf>
    <xf numFmtId="0" fontId="3" fillId="0" borderId="3" xfId="0" applyFont="1" applyBorder="1"/>
    <xf numFmtId="0" fontId="3" fillId="0" borderId="6" xfId="0" applyFont="1" applyBorder="1" applyAlignment="1">
      <alignment wrapText="1"/>
    </xf>
    <xf numFmtId="0" fontId="3" fillId="0" borderId="4" xfId="0" applyFont="1" applyBorder="1"/>
    <xf numFmtId="0" fontId="3" fillId="0" borderId="5" xfId="0" applyFont="1" applyBorder="1"/>
    <xf numFmtId="0" fontId="3" fillId="0" borderId="22" xfId="0" applyFont="1" applyBorder="1" applyAlignment="1">
      <alignment wrapText="1"/>
    </xf>
    <xf numFmtId="0" fontId="3" fillId="3" borderId="13" xfId="0" applyFont="1" applyFill="1" applyBorder="1"/>
    <xf numFmtId="0" fontId="3" fillId="3" borderId="30" xfId="0" applyFont="1" applyFill="1" applyBorder="1"/>
    <xf numFmtId="0" fontId="3" fillId="3" borderId="40" xfId="0" applyFont="1" applyFill="1" applyBorder="1"/>
    <xf numFmtId="0" fontId="3" fillId="3" borderId="31" xfId="0" applyFont="1" applyFill="1" applyBorder="1"/>
    <xf numFmtId="0" fontId="3" fillId="0" borderId="2" xfId="0" applyFont="1" applyBorder="1"/>
    <xf numFmtId="0" fontId="3" fillId="0" borderId="30" xfId="0" applyFont="1" applyBorder="1"/>
    <xf numFmtId="0" fontId="3" fillId="0" borderId="40" xfId="0" applyFont="1" applyBorder="1"/>
    <xf numFmtId="0" fontId="3" fillId="0" borderId="49" xfId="0" applyFont="1" applyBorder="1"/>
    <xf numFmtId="0" fontId="3" fillId="0" borderId="50" xfId="0" applyFont="1" applyBorder="1"/>
    <xf numFmtId="0" fontId="3" fillId="0" borderId="53" xfId="0" applyFont="1" applyBorder="1"/>
    <xf numFmtId="0" fontId="3" fillId="0" borderId="17" xfId="0" applyFont="1" applyBorder="1"/>
    <xf numFmtId="0" fontId="3" fillId="0" borderId="9" xfId="0" applyFont="1" applyBorder="1" applyAlignment="1">
      <alignment textRotation="90" wrapText="1"/>
    </xf>
    <xf numFmtId="0" fontId="3" fillId="3" borderId="32" xfId="0" applyFont="1" applyFill="1" applyBorder="1"/>
    <xf numFmtId="0" fontId="3" fillId="0" borderId="6" xfId="0" applyFont="1" applyBorder="1"/>
    <xf numFmtId="0" fontId="3" fillId="0" borderId="22" xfId="0" applyFont="1" applyBorder="1"/>
    <xf numFmtId="0" fontId="3" fillId="0" borderId="51" xfId="0" applyFont="1" applyBorder="1"/>
    <xf numFmtId="0" fontId="3" fillId="0" borderId="0" xfId="0" applyFont="1"/>
    <xf numFmtId="0" fontId="3" fillId="0" borderId="14" xfId="0" applyFont="1" applyBorder="1" applyAlignment="1">
      <alignment wrapText="1"/>
    </xf>
    <xf numFmtId="0" fontId="3" fillId="0" borderId="0" xfId="0" applyFont="1" applyAlignment="1">
      <alignment textRotation="90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0" borderId="1" xfId="0" applyFont="1" applyBorder="1" applyAlignment="1">
      <alignment textRotation="90" wrapText="1"/>
    </xf>
    <xf numFmtId="0" fontId="3" fillId="0" borderId="14" xfId="0" applyFont="1" applyFill="1" applyBorder="1" applyAlignment="1">
      <alignment textRotation="90" wrapText="1"/>
    </xf>
    <xf numFmtId="0" fontId="3" fillId="0" borderId="0" xfId="0" applyFont="1" applyAlignment="1">
      <alignment textRotation="90" wrapText="1"/>
    </xf>
    <xf numFmtId="20" fontId="3" fillId="0" borderId="0" xfId="0" applyNumberFormat="1" applyFont="1" applyAlignment="1">
      <alignment textRotation="90" wrapText="1"/>
    </xf>
    <xf numFmtId="0" fontId="3" fillId="2" borderId="9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9" xfId="0" applyFont="1" applyBorder="1"/>
    <xf numFmtId="0" fontId="3" fillId="0" borderId="23" xfId="0" applyFont="1" applyBorder="1"/>
    <xf numFmtId="0" fontId="3" fillId="2" borderId="9" xfId="0" applyFont="1" applyFill="1" applyBorder="1"/>
    <xf numFmtId="0" fontId="3" fillId="0" borderId="1" xfId="0" applyFont="1" applyBorder="1" applyAlignment="1"/>
    <xf numFmtId="0" fontId="3" fillId="0" borderId="21" xfId="0" applyFont="1" applyBorder="1" applyAlignment="1">
      <alignment textRotation="90" wrapText="1"/>
    </xf>
    <xf numFmtId="0" fontId="3" fillId="2" borderId="2" xfId="0" applyFont="1" applyFill="1" applyBorder="1"/>
    <xf numFmtId="0" fontId="3" fillId="2" borderId="21" xfId="0" applyFont="1" applyFill="1" applyBorder="1"/>
    <xf numFmtId="0" fontId="3" fillId="0" borderId="18" xfId="0" applyFont="1" applyBorder="1"/>
    <xf numFmtId="0" fontId="3" fillId="0" borderId="11" xfId="0" applyFont="1" applyBorder="1"/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4" xfId="0" applyFont="1" applyBorder="1" applyAlignment="1">
      <alignment textRotation="90" wrapText="1"/>
    </xf>
    <xf numFmtId="0" fontId="4" fillId="0" borderId="15" xfId="0" applyFont="1" applyBorder="1" applyAlignment="1">
      <alignment textRotation="90" wrapText="1"/>
    </xf>
    <xf numFmtId="0" fontId="4" fillId="0" borderId="0" xfId="0" applyFont="1" applyAlignment="1">
      <alignment textRotation="90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0" xfId="0" applyFont="1" applyBorder="1"/>
    <xf numFmtId="0" fontId="4" fillId="0" borderId="1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7" xfId="0" applyFont="1" applyBorder="1"/>
    <xf numFmtId="0" fontId="4" fillId="0" borderId="4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8" xfId="0" applyFont="1" applyBorder="1"/>
    <xf numFmtId="0" fontId="4" fillId="0" borderId="5" xfId="0" applyFont="1" applyBorder="1" applyAlignment="1">
      <alignment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4" fillId="0" borderId="1" xfId="0" applyFont="1" applyBorder="1" applyAlignment="1">
      <alignment textRotation="90" wrapText="1"/>
    </xf>
    <xf numFmtId="0" fontId="4" fillId="0" borderId="9" xfId="0" applyFont="1" applyBorder="1" applyAlignment="1">
      <alignment textRotation="90" wrapText="1"/>
    </xf>
    <xf numFmtId="0" fontId="4" fillId="0" borderId="14" xfId="0" applyFont="1" applyFill="1" applyBorder="1" applyAlignment="1">
      <alignment textRotation="90" wrapText="1"/>
    </xf>
    <xf numFmtId="0" fontId="4" fillId="0" borderId="0" xfId="0" applyFont="1" applyAlignment="1">
      <alignment textRotation="90" wrapText="1"/>
    </xf>
    <xf numFmtId="20" fontId="4" fillId="0" borderId="0" xfId="0" applyNumberFormat="1" applyFont="1" applyAlignment="1">
      <alignment textRotation="90" wrapText="1"/>
    </xf>
    <xf numFmtId="0" fontId="4" fillId="2" borderId="9" xfId="0" applyFont="1" applyFill="1" applyBorder="1" applyAlignment="1">
      <alignment wrapText="1"/>
    </xf>
    <xf numFmtId="0" fontId="4" fillId="2" borderId="14" xfId="0" applyFont="1" applyFill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applyFont="1" applyBorder="1"/>
    <xf numFmtId="0" fontId="4" fillId="0" borderId="18" xfId="0" applyFont="1" applyBorder="1" applyAlignment="1">
      <alignment wrapText="1"/>
    </xf>
    <xf numFmtId="0" fontId="4" fillId="0" borderId="19" xfId="0" applyFont="1" applyBorder="1"/>
    <xf numFmtId="0" fontId="4" fillId="0" borderId="22" xfId="0" applyFont="1" applyBorder="1" applyAlignment="1">
      <alignment wrapText="1"/>
    </xf>
    <xf numFmtId="0" fontId="4" fillId="0" borderId="22" xfId="0" applyFont="1" applyBorder="1"/>
    <xf numFmtId="0" fontId="4" fillId="0" borderId="23" xfId="0" applyFont="1" applyBorder="1"/>
    <xf numFmtId="0" fontId="4" fillId="2" borderId="9" xfId="0" applyFont="1" applyFill="1" applyBorder="1"/>
    <xf numFmtId="0" fontId="4" fillId="0" borderId="17" xfId="0" applyFont="1" applyBorder="1"/>
    <xf numFmtId="0" fontId="4" fillId="0" borderId="1" xfId="0" applyFont="1" applyBorder="1" applyAlignment="1"/>
    <xf numFmtId="0" fontId="4" fillId="0" borderId="21" xfId="0" applyFont="1" applyBorder="1" applyAlignment="1">
      <alignment textRotation="90" wrapText="1"/>
    </xf>
    <xf numFmtId="0" fontId="4" fillId="2" borderId="2" xfId="0" applyFont="1" applyFill="1" applyBorder="1"/>
    <xf numFmtId="0" fontId="4" fillId="2" borderId="21" xfId="0" applyFont="1" applyFill="1" applyBorder="1"/>
    <xf numFmtId="0" fontId="4" fillId="0" borderId="18" xfId="0" applyFont="1" applyBorder="1"/>
    <xf numFmtId="0" fontId="4" fillId="0" borderId="11" xfId="0" applyFont="1" applyBorder="1"/>
    <xf numFmtId="0" fontId="4" fillId="0" borderId="2" xfId="0" applyFont="1" applyBorder="1"/>
    <xf numFmtId="0" fontId="3" fillId="0" borderId="24" xfId="0" applyFont="1" applyBorder="1" applyAlignment="1">
      <alignment wrapText="1"/>
    </xf>
    <xf numFmtId="0" fontId="0" fillId="0" borderId="45" xfId="0" applyBorder="1"/>
    <xf numFmtId="0" fontId="0" fillId="0" borderId="54" xfId="0" applyBorder="1"/>
    <xf numFmtId="0" fontId="0" fillId="0" borderId="40" xfId="0" applyBorder="1"/>
    <xf numFmtId="0" fontId="0" fillId="0" borderId="55" xfId="0" applyBorder="1"/>
    <xf numFmtId="0" fontId="0" fillId="0" borderId="56" xfId="0" applyBorder="1"/>
    <xf numFmtId="0" fontId="0" fillId="0" borderId="57" xfId="0" applyBorder="1" applyAlignment="1">
      <alignment textRotation="90" wrapText="1"/>
    </xf>
    <xf numFmtId="0" fontId="0" fillId="0" borderId="28" xfId="0" applyBorder="1"/>
    <xf numFmtId="0" fontId="0" fillId="0" borderId="59" xfId="0" applyBorder="1"/>
    <xf numFmtId="0" fontId="0" fillId="0" borderId="58" xfId="0" applyBorder="1"/>
    <xf numFmtId="0" fontId="0" fillId="0" borderId="60" xfId="0" applyBorder="1"/>
    <xf numFmtId="0" fontId="0" fillId="0" borderId="57" xfId="0" applyBorder="1"/>
    <xf numFmtId="0" fontId="0" fillId="0" borderId="11" xfId="0" applyBorder="1"/>
    <xf numFmtId="0" fontId="0" fillId="0" borderId="42" xfId="0" applyBorder="1"/>
    <xf numFmtId="0" fontId="0" fillId="0" borderId="44" xfId="0" applyBorder="1"/>
    <xf numFmtId="0" fontId="0" fillId="0" borderId="6" xfId="0" applyBorder="1"/>
    <xf numFmtId="0" fontId="0" fillId="0" borderId="61" xfId="0" applyBorder="1"/>
    <xf numFmtId="0" fontId="0" fillId="0" borderId="1" xfId="0" applyBorder="1" applyAlignment="1">
      <alignment textRotation="90" wrapText="1"/>
    </xf>
    <xf numFmtId="0" fontId="0" fillId="0" borderId="1" xfId="0" applyFill="1" applyBorder="1" applyAlignment="1">
      <alignment textRotation="90" wrapText="1"/>
    </xf>
    <xf numFmtId="0" fontId="3" fillId="0" borderId="32" xfId="0" applyFont="1" applyBorder="1" applyAlignment="1">
      <alignment textRotation="90" wrapText="1"/>
    </xf>
    <xf numFmtId="0" fontId="3" fillId="0" borderId="57" xfId="0" applyFont="1" applyBorder="1" applyAlignment="1">
      <alignment textRotation="90" wrapText="1"/>
    </xf>
    <xf numFmtId="0" fontId="3" fillId="3" borderId="57" xfId="0" applyFont="1" applyFill="1" applyBorder="1"/>
    <xf numFmtId="0" fontId="3" fillId="0" borderId="63" xfId="0" applyFont="1" applyBorder="1"/>
    <xf numFmtId="0" fontId="0" fillId="0" borderId="1" xfId="0" applyFill="1" applyBorder="1"/>
    <xf numFmtId="0" fontId="0" fillId="0" borderId="0" xfId="0" applyAlignment="1">
      <alignment vertical="top" wrapText="1"/>
    </xf>
    <xf numFmtId="0" fontId="3" fillId="4" borderId="6" xfId="0" applyFont="1" applyFill="1" applyBorder="1"/>
    <xf numFmtId="0" fontId="3" fillId="4" borderId="1" xfId="0" applyFont="1" applyFill="1" applyBorder="1"/>
    <xf numFmtId="0" fontId="0" fillId="0" borderId="23" xfId="0" applyBorder="1"/>
    <xf numFmtId="0" fontId="3" fillId="0" borderId="10" xfId="0" applyFont="1" applyBorder="1" applyProtection="1"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16" xfId="0" applyFont="1" applyBorder="1" applyAlignment="1" applyProtection="1">
      <alignment wrapText="1"/>
      <protection locked="0"/>
    </xf>
    <xf numFmtId="0" fontId="3" fillId="0" borderId="7" xfId="0" applyFont="1" applyBorder="1" applyProtection="1"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right" wrapText="1"/>
      <protection locked="0"/>
    </xf>
    <xf numFmtId="0" fontId="3" fillId="0" borderId="22" xfId="0" applyFont="1" applyBorder="1" applyProtection="1">
      <protection locked="0"/>
    </xf>
    <xf numFmtId="0" fontId="3" fillId="0" borderId="22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wrapText="1"/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42" xfId="0" applyFont="1" applyBorder="1" applyAlignment="1" applyProtection="1">
      <alignment wrapText="1"/>
      <protection locked="0"/>
    </xf>
    <xf numFmtId="0" fontId="3" fillId="0" borderId="44" xfId="0" applyFont="1" applyBorder="1" applyAlignment="1" applyProtection="1">
      <alignment wrapText="1"/>
      <protection locked="0"/>
    </xf>
    <xf numFmtId="0" fontId="3" fillId="0" borderId="28" xfId="0" applyFont="1" applyBorder="1" applyAlignment="1" applyProtection="1">
      <alignment wrapText="1"/>
      <protection locked="0"/>
    </xf>
    <xf numFmtId="0" fontId="3" fillId="0" borderId="26" xfId="0" applyFont="1" applyBorder="1" applyProtection="1">
      <protection locked="0"/>
    </xf>
    <xf numFmtId="0" fontId="3" fillId="0" borderId="45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3" fillId="0" borderId="26" xfId="0" applyFont="1" applyBorder="1" applyAlignment="1" applyProtection="1">
      <alignment horizontal="right"/>
      <protection locked="0"/>
    </xf>
    <xf numFmtId="0" fontId="3" fillId="0" borderId="45" xfId="0" applyFont="1" applyBorder="1" applyAlignment="1" applyProtection="1">
      <alignment horizontal="right"/>
      <protection locked="0"/>
    </xf>
    <xf numFmtId="0" fontId="3" fillId="0" borderId="43" xfId="0" applyFont="1" applyBorder="1" applyProtection="1">
      <protection locked="0"/>
    </xf>
    <xf numFmtId="0" fontId="3" fillId="0" borderId="46" xfId="0" applyFont="1" applyBorder="1" applyProtection="1">
      <protection locked="0"/>
    </xf>
    <xf numFmtId="0" fontId="3" fillId="0" borderId="33" xfId="0" applyFont="1" applyBorder="1" applyProtection="1">
      <protection locked="0"/>
    </xf>
    <xf numFmtId="0" fontId="3" fillId="0" borderId="61" xfId="0" applyFont="1" applyBorder="1" applyProtection="1">
      <protection locked="0"/>
    </xf>
    <xf numFmtId="0" fontId="3" fillId="0" borderId="29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55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3" fillId="0" borderId="62" xfId="0" applyFont="1" applyBorder="1" applyProtection="1">
      <protection locked="0"/>
    </xf>
    <xf numFmtId="0" fontId="3" fillId="0" borderId="34" xfId="0" applyFont="1" applyBorder="1" applyProtection="1">
      <protection locked="0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44" fontId="0" fillId="0" borderId="11" xfId="0" applyNumberFormat="1" applyBorder="1"/>
    <xf numFmtId="44" fontId="0" fillId="0" borderId="1" xfId="0" applyNumberFormat="1" applyBorder="1"/>
    <xf numFmtId="44" fontId="0" fillId="0" borderId="26" xfId="1" applyFont="1" applyFill="1" applyBorder="1" applyAlignment="1" applyProtection="1">
      <alignment horizontal="center"/>
      <protection locked="0"/>
    </xf>
    <xf numFmtId="44" fontId="0" fillId="0" borderId="27" xfId="1" applyFont="1" applyFill="1" applyBorder="1" applyAlignment="1" applyProtection="1">
      <alignment horizontal="center"/>
      <protection locked="0"/>
    </xf>
    <xf numFmtId="44" fontId="0" fillId="0" borderId="42" xfId="1" applyFont="1" applyFill="1" applyBorder="1" applyAlignment="1" applyProtection="1">
      <alignment horizontal="center"/>
      <protection locked="0"/>
    </xf>
    <xf numFmtId="44" fontId="0" fillId="0" borderId="29" xfId="1" applyFont="1" applyFill="1" applyBorder="1" applyAlignment="1" applyProtection="1">
      <alignment horizontal="center"/>
      <protection locked="0"/>
    </xf>
    <xf numFmtId="0" fontId="3" fillId="0" borderId="35" xfId="0" applyFont="1" applyFill="1" applyBorder="1" applyAlignment="1">
      <alignment horizontal="center" textRotation="90" wrapText="1"/>
    </xf>
    <xf numFmtId="0" fontId="3" fillId="0" borderId="15" xfId="0" applyFont="1" applyFill="1" applyBorder="1" applyAlignment="1">
      <alignment horizontal="center" textRotation="90" wrapText="1"/>
    </xf>
    <xf numFmtId="0" fontId="0" fillId="3" borderId="30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44" fontId="0" fillId="0" borderId="43" xfId="1" applyFont="1" applyFill="1" applyBorder="1" applyAlignment="1" applyProtection="1">
      <alignment horizontal="center"/>
      <protection locked="0"/>
    </xf>
    <xf numFmtId="44" fontId="0" fillId="0" borderId="34" xfId="1" applyFont="1" applyFill="1" applyBorder="1" applyAlignment="1" applyProtection="1">
      <alignment horizontal="center"/>
      <protection locked="0"/>
    </xf>
    <xf numFmtId="44" fontId="0" fillId="0" borderId="49" xfId="1" applyFont="1" applyFill="1" applyBorder="1" applyAlignment="1">
      <alignment horizontal="center"/>
    </xf>
    <xf numFmtId="44" fontId="0" fillId="0" borderId="51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5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86C9F2"/>
      <color rgb="FF178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390525</xdr:colOff>
      <xdr:row>2</xdr:row>
      <xdr:rowOff>19050</xdr:rowOff>
    </xdr:from>
    <xdr:to>
      <xdr:col>9</xdr:col>
      <xdr:colOff>523636</xdr:colOff>
      <xdr:row>5</xdr:row>
      <xdr:rowOff>185642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86D2C3-9A32-448C-8C7E-14C89FF34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0" y="409575"/>
          <a:ext cx="1914286" cy="771429"/>
        </a:xfrm>
        <a:prstGeom prst="rect">
          <a:avLst/>
        </a:prstGeom>
      </xdr:spPr>
    </xdr:pic>
    <xdr:clientData/>
  </xdr:twoCellAnchor>
  <xdr:twoCellAnchor>
    <xdr:from>
      <xdr:col>10</xdr:col>
      <xdr:colOff>428625</xdr:colOff>
      <xdr:row>0</xdr:row>
      <xdr:rowOff>142875</xdr:rowOff>
    </xdr:from>
    <xdr:to>
      <xdr:col>23</xdr:col>
      <xdr:colOff>600075</xdr:colOff>
      <xdr:row>64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74A3B89-0CDE-4A1F-8FFE-8F62CED9916C}"/>
            </a:ext>
          </a:extLst>
        </xdr:cNvPr>
        <xdr:cNvSpPr txBox="1"/>
      </xdr:nvSpPr>
      <xdr:spPr>
        <a:xfrm>
          <a:off x="7972425" y="142875"/>
          <a:ext cx="7886700" cy="150495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u="sng"/>
            <a:t>Nodiadau</a:t>
          </a:r>
          <a:r>
            <a:rPr lang="en-GB" sz="1100" u="sng" baseline="0"/>
            <a:t> i'w cwblhau</a:t>
          </a:r>
          <a:r>
            <a:rPr lang="en-GB" sz="1100" u="sng"/>
            <a:t>:</a:t>
          </a:r>
        </a:p>
        <a:p>
          <a:endParaRPr lang="en-GB" sz="1100"/>
        </a:p>
        <a:p>
          <a:endParaRPr lang="en-GB" sz="1100"/>
        </a:p>
        <a:p>
          <a:r>
            <a:rPr lang="en-GB" sz="1100"/>
            <a:t>Dylid</a:t>
          </a:r>
          <a:r>
            <a:rPr lang="en-GB" sz="1100" baseline="0"/>
            <a:t> adrodd y gwybodaeth am cwynion am bod chwarter gan defnyddio y templed hon</a:t>
          </a:r>
          <a:r>
            <a:rPr lang="en-GB" sz="1100"/>
            <a:t>. </a:t>
          </a:r>
          <a:r>
            <a:rPr lang="en-GB" sz="1100" b="1"/>
            <a:t>Ni</a:t>
          </a:r>
          <a:r>
            <a:rPr lang="en-GB" sz="1100" b="1" baseline="0"/>
            <a:t> ddylid cylfwyno unrhyw dogfenau atodol ac ni ddylid ychwanegu colofnau na rhesi</a:t>
          </a:r>
          <a:r>
            <a:rPr lang="en-GB" sz="1100"/>
            <a:t>. Does</a:t>
          </a:r>
          <a:r>
            <a:rPr lang="en-GB" sz="1100" baseline="0"/>
            <a:t> dim angen defnyddio pob colofn a rhes - dim ond y rhai sydd yn berthnasol i'ch gwasanaeth.</a:t>
          </a:r>
          <a:endParaRPr lang="en-GB" sz="1100"/>
        </a:p>
        <a:p>
          <a:endParaRPr lang="en-GB" sz="1100"/>
        </a:p>
        <a:p>
          <a:r>
            <a:rPr lang="en-GB" sz="1100"/>
            <a:t>Yn</a:t>
          </a:r>
          <a:r>
            <a:rPr lang="en-GB" sz="1100" baseline="0"/>
            <a:t> cell 7C, dylech nodi nifer o cwynion a ystyriwyd yn agored (e.e. heb ei ddatrys, gwaith ar y gweill) o  </a:t>
          </a:r>
          <a:r>
            <a:rPr lang="en-GB" sz="1100" b="1" baseline="0"/>
            <a:t>9 y.b. ar y diwrnod cyntaf </a:t>
          </a:r>
          <a:r>
            <a:rPr lang="en-GB" sz="1100" baseline="0"/>
            <a:t>or cyfnod adrodd</a:t>
          </a:r>
          <a:r>
            <a:rPr lang="en-GB" sz="1100"/>
            <a:t>.</a:t>
          </a:r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Yn tabl 1 ( dechrau yn cell 10C), dylech cofnodi manylion or cwynion a dderbynwyd o fewn y cyfnod</a:t>
          </a:r>
          <a:r>
            <a:rPr lang="en-GB" sz="1100" baseline="0"/>
            <a:t> adrodd. </a:t>
          </a:r>
          <a:endParaRPr lang="en-GB" sz="1100"/>
        </a:p>
        <a:p>
          <a:endParaRPr lang="en-GB" sz="1100"/>
        </a:p>
        <a:p>
          <a:r>
            <a:rPr lang="en-GB" sz="1100"/>
            <a:t>Lle bod modd, llenwch y gwybodaeth yngl</a:t>
          </a:r>
          <a:r>
            <a:rPr lang="cy-GB" sz="1100"/>
            <a:t>ŷn ar sianel briodol.</a:t>
          </a:r>
          <a:r>
            <a:rPr lang="cy-GB" sz="1100" baseline="0"/>
            <a:t> Os nad ydydch yn cofnodi'r gwybodaeth hon ar hyn o bryd, defnyddiwch colofn I </a:t>
          </a:r>
        </a:p>
        <a:p>
          <a:r>
            <a:rPr lang="cy-GB" sz="1100" baseline="0"/>
            <a:t>(arall).</a:t>
          </a:r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Mewn tabl</a:t>
          </a:r>
          <a:r>
            <a:rPr lang="en-GB" sz="1100" baseline="0"/>
            <a:t> 2 ( dechrau yn cell 29C) dylech gofnodi nifer o cwynion a gaewyd gan eich sefydliad o fewn y cyfnod adrodd. O.N. Dyledd y cwynion sydd dal ar agor ddim cael au adroddi yn y ffigyrau hyn.</a:t>
          </a:r>
        </a:p>
        <a:p>
          <a:r>
            <a:rPr lang="en-GB" sz="1100" baseline="0"/>
            <a:t>O.N. Does dim eisiau i'r rhifau yn tabl 2 cyfateb gyda'r rhifau yn tabl 1</a:t>
          </a:r>
          <a:endParaRPr lang="en-GB" sz="1100"/>
        </a:p>
        <a:p>
          <a:endParaRPr lang="en-GB" sz="1100"/>
        </a:p>
        <a:p>
          <a:r>
            <a:rPr lang="en-GB" sz="1100"/>
            <a:t>Dylai</a:t>
          </a:r>
          <a:r>
            <a:rPr lang="en-GB" sz="1100" baseline="0"/>
            <a:t> colofnau D ac E yn y tabl hwn ddangos cyfanswm y cwynion a ddatryswyd yn Cam 1 an yn Cam 2 ( felly adio i gyfanswm o cwynion a gaewyd).</a:t>
          </a:r>
          <a:r>
            <a:rPr lang="en-GB" sz="1100"/>
            <a:t> </a:t>
          </a:r>
        </a:p>
        <a:p>
          <a:endParaRPr lang="en-GB" sz="1100"/>
        </a:p>
        <a:p>
          <a:r>
            <a:rPr lang="en-GB" sz="1100" baseline="0"/>
            <a:t>Mae'r 4 colfon canlynol yn cyniatau i chi cofnodi yr amser mae wedi cymeryd i chi cau cwyn. Felly dylai swm y rhifau yng ngolofnau D ac E gyfated i swm y rhifau yng ngolofn F,G,H, ac I. Bydd y celloedd yn troi yn goch i ddangos unrhyw anghysondeb.</a:t>
          </a:r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Yn</a:t>
          </a:r>
          <a:r>
            <a:rPr lang="en-GB" sz="1100" baseline="0"/>
            <a:t> tabl 3 ( dechrau yn cell 48C ), dylech ddisgrifio'r penderfyniadau a wnaed ar gyfer y cwynion yr adroddir yn tabl 2. Dylai'r cyfanswm yng ngholofn H gyd-fynd a'r cyfanswm yng ngholofn J yn tabl 2 </a:t>
          </a:r>
          <a:r>
            <a:rPr lang="en-GB" sz="1100"/>
            <a:t> (Oherwydd</a:t>
          </a:r>
          <a:r>
            <a:rPr lang="en-GB" sz="1100" baseline="0"/>
            <a:t> dylai pob cwyn sydd wedi eu cau gael canlyniad</a:t>
          </a:r>
          <a:r>
            <a:rPr lang="en-GB" sz="1100"/>
            <a:t>).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Bydd y celloedd yn troi yn goch i ddangos unrhyw anghysondeb.</a:t>
          </a:r>
          <a:endParaRPr lang="en-GB" sz="1100"/>
        </a:p>
        <a:p>
          <a:endParaRPr lang="en-GB" sz="1100"/>
        </a:p>
        <a:p>
          <a:r>
            <a:rPr lang="en-GB" sz="1100"/>
            <a:t>Yn y</a:t>
          </a:r>
          <a:r>
            <a:rPr lang="en-GB" sz="1100" baseline="0"/>
            <a:t>  colfn diwethaf yn tabl 3, nodwch y cyfanswm o iawndal a dalwyd mewn perthynas ir cwynion a gaewyd.</a:t>
          </a:r>
          <a:endParaRPr lang="en-GB" sz="1100"/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133350</xdr:rowOff>
    </xdr:from>
    <xdr:to>
      <xdr:col>24</xdr:col>
      <xdr:colOff>47625</xdr:colOff>
      <xdr:row>63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A14B0F-8F70-469E-8142-EE4272E38713}"/>
            </a:ext>
          </a:extLst>
        </xdr:cNvPr>
        <xdr:cNvSpPr txBox="1"/>
      </xdr:nvSpPr>
      <xdr:spPr>
        <a:xfrm>
          <a:off x="7943850" y="133350"/>
          <a:ext cx="7886700" cy="150495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u="sng"/>
            <a:t>Notes for Completion:</a:t>
          </a:r>
        </a:p>
        <a:p>
          <a:endParaRPr lang="en-GB" sz="1100"/>
        </a:p>
        <a:p>
          <a:endParaRPr lang="en-GB" sz="1100"/>
        </a:p>
        <a:p>
          <a:r>
            <a:rPr lang="en-GB" sz="1100"/>
            <a:t>Complaints information for each quarter should be reported using this template. </a:t>
          </a:r>
          <a:r>
            <a:rPr lang="en-GB" sz="1100" b="1"/>
            <a:t>No supplimentary documents should be submitted and no</a:t>
          </a:r>
          <a:r>
            <a:rPr lang="en-GB" sz="1100" b="1" baseline="0"/>
            <a:t> columns or rows should be added</a:t>
          </a:r>
          <a:r>
            <a:rPr lang="en-GB" sz="1100"/>
            <a:t>. Not all columns and</a:t>
          </a:r>
          <a:r>
            <a:rPr lang="en-GB" sz="1100" baseline="0"/>
            <a:t> rows need to be used - just those which are applicable to your service.</a:t>
          </a:r>
          <a:endParaRPr lang="en-GB" sz="1100"/>
        </a:p>
        <a:p>
          <a:endParaRPr lang="en-GB" sz="1100"/>
        </a:p>
        <a:p>
          <a:r>
            <a:rPr lang="en-GB" sz="1100"/>
            <a:t>In Cell C7, you should enter the number of complaints which were considered open (i.e. not resolved, work in progress)</a:t>
          </a:r>
          <a:r>
            <a:rPr lang="en-GB" sz="1100" baseline="0"/>
            <a:t> at </a:t>
          </a:r>
          <a:r>
            <a:rPr lang="en-GB" sz="1100" b="1" baseline="0"/>
            <a:t>9am on the</a:t>
          </a:r>
          <a:r>
            <a:rPr lang="en-GB" sz="1100"/>
            <a:t> </a:t>
          </a:r>
          <a:r>
            <a:rPr lang="en-GB" sz="1100" b="1"/>
            <a:t>first day </a:t>
          </a:r>
          <a:r>
            <a:rPr lang="en-GB" sz="1100"/>
            <a:t>of the reporting period.</a:t>
          </a:r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In the Table 1 (starting in Cell C10), you should enter details of complaints received within the reporting period. </a:t>
          </a:r>
        </a:p>
        <a:p>
          <a:endParaRPr lang="en-GB" sz="1100"/>
        </a:p>
        <a:p>
          <a:r>
            <a:rPr lang="en-GB" sz="1100"/>
            <a:t>Where possible, please complete the information regarding to channel appropriately. If you do not currently record this information, please use Column I (Other).</a:t>
          </a:r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In Table 2 (starting in Cell C29), you should record the number of complaints closed by your organisation in the reporting period. NB, complaints which</a:t>
          </a:r>
          <a:r>
            <a:rPr lang="en-GB" sz="1100" baseline="0"/>
            <a:t> are still open should not be reported in these figures. </a:t>
          </a:r>
        </a:p>
        <a:p>
          <a:endParaRPr lang="en-GB" sz="1100" baseline="0"/>
        </a:p>
        <a:p>
          <a:r>
            <a:rPr lang="en-GB" sz="1100" baseline="0"/>
            <a:t>NB: Numbers in Table 2 </a:t>
          </a:r>
          <a:r>
            <a:rPr lang="en-GB" sz="1100" b="1" baseline="0"/>
            <a:t>do not </a:t>
          </a:r>
          <a:r>
            <a:rPr lang="en-GB" sz="1100" baseline="0"/>
            <a:t>need to match those in Table 1.</a:t>
          </a:r>
          <a:endParaRPr lang="en-GB" sz="1100"/>
        </a:p>
        <a:p>
          <a:endParaRPr lang="en-GB" sz="1100"/>
        </a:p>
        <a:p>
          <a:r>
            <a:rPr lang="en-GB" sz="1100"/>
            <a:t>Columns D and E in this table should show the total number of complaints resolved in both stage 1 and stage 2 (therefore adding up to the total number of complaints closed). </a:t>
          </a:r>
        </a:p>
        <a:p>
          <a:endParaRPr lang="en-GB" sz="1100"/>
        </a:p>
        <a:p>
          <a:r>
            <a:rPr lang="en-GB" sz="1100"/>
            <a:t>The following 4 columns allow you to record the length of time taken for each complaint to be closed. Therefore, the sum of the numbers in columns D and E should match the sum of the numbers in columns F, G, H and I. Cells</a:t>
          </a:r>
          <a:r>
            <a:rPr lang="en-GB" sz="1100" baseline="0"/>
            <a:t> will highlight red here to show a discrepancy.</a:t>
          </a:r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In Table 3 (starting in Cell C48), you should describe the decisions made for the complaints reported in Table 2. The total number in column H should match the totals in Column J of table 2 (because every closed complaint should have an outcome). Cells will turn red here</a:t>
          </a:r>
          <a:r>
            <a:rPr lang="en-GB" sz="1100" baseline="0"/>
            <a:t> to highlight a discrepancy.</a:t>
          </a:r>
          <a:endParaRPr lang="en-GB" sz="1100"/>
        </a:p>
        <a:p>
          <a:endParaRPr lang="en-GB" sz="1100"/>
        </a:p>
        <a:p>
          <a:r>
            <a:rPr lang="en-GB" sz="1100"/>
            <a:t>In the final column of Table 3, please enter the total sum of compensation paid in relation the complaints closed.</a:t>
          </a:r>
          <a:br>
            <a:rPr lang="en-GB" sz="1100"/>
          </a:br>
          <a:br>
            <a:rPr lang="en-GB" sz="1100"/>
          </a:br>
          <a:r>
            <a:rPr lang="en-GB" sz="1100"/>
            <a:t>NB - Stage 1 Social Services complaints are only closed by mutual consent. Therefore no 'upheld/not upheld' decision needs to be made - the outcome of all these complaints</a:t>
          </a:r>
          <a:r>
            <a:rPr lang="en-GB" sz="1100" baseline="0"/>
            <a:t> should be recorded as 'Investigation Discontinued'. </a:t>
          </a:r>
          <a:br>
            <a:rPr lang="en-GB" sz="1100" baseline="0"/>
          </a:br>
          <a:br>
            <a:rPr lang="en-GB" sz="1100" baseline="0"/>
          </a:br>
          <a:r>
            <a:rPr lang="en-GB" sz="1100" baseline="0"/>
            <a:t>Authorities should decide whether all Stage 2 Social Services complaints are upheld or not, as per point 88 of </a:t>
          </a:r>
          <a:r>
            <a:rPr lang="en-GB" sz="1100" i="1" baseline="0"/>
            <a:t>'A Guide to Handling Complaints and Representations by Local Authority Social Services</a:t>
          </a:r>
          <a:r>
            <a:rPr lang="en-GB" sz="1100" baseline="0"/>
            <a:t>' issued in 2014 and in accordance with paragraph 20 of </a:t>
          </a:r>
          <a:r>
            <a:rPr lang="en-GB" sz="1100" i="1" baseline="0"/>
            <a:t>Social Services Complaints Procedure (Wales) Regulations 2014</a:t>
          </a:r>
          <a:r>
            <a:rPr lang="en-GB" sz="1100" baseline="0"/>
            <a:t>.</a:t>
          </a:r>
          <a:endParaRPr lang="en-GB" sz="1100"/>
        </a:p>
        <a:p>
          <a:endParaRPr lang="en-GB" sz="1100"/>
        </a:p>
      </xdr:txBody>
    </xdr:sp>
    <xdr:clientData/>
  </xdr:twoCellAnchor>
  <xdr:twoCellAnchor editAs="oneCell">
    <xdr:from>
      <xdr:col>6</xdr:col>
      <xdr:colOff>61912</xdr:colOff>
      <xdr:row>0</xdr:row>
      <xdr:rowOff>142905</xdr:rowOff>
    </xdr:from>
    <xdr:to>
      <xdr:col>10</xdr:col>
      <xdr:colOff>4762</xdr:colOff>
      <xdr:row>5</xdr:row>
      <xdr:rowOff>80772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A9C459-66BF-4731-818C-AC4162B06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6412" y="142905"/>
          <a:ext cx="2414588" cy="861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12</xdr:col>
      <xdr:colOff>580786</xdr:colOff>
      <xdr:row>6</xdr:row>
      <xdr:rowOff>28479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B03B63-C01F-4C1D-B44D-064F5F15D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9850" y="200025"/>
          <a:ext cx="1914286" cy="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12</xdr:col>
      <xdr:colOff>580786</xdr:colOff>
      <xdr:row>6</xdr:row>
      <xdr:rowOff>28479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17C888-BE6E-426E-8047-7D0C153A4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9850" y="200025"/>
          <a:ext cx="1914286" cy="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6901-8069-40D3-96D5-948454D36FAE}">
  <dimension ref="A2:Y289"/>
  <sheetViews>
    <sheetView showGridLines="0" tabSelected="1" topLeftCell="A54" workbookViewId="0">
      <selection activeCell="D12" sqref="D12"/>
    </sheetView>
  </sheetViews>
  <sheetFormatPr defaultRowHeight="14.5" x14ac:dyDescent="0.35"/>
  <cols>
    <col min="1" max="1" width="5.7265625" customWidth="1"/>
    <col min="2" max="2" width="5.81640625" customWidth="1"/>
    <col min="3" max="3" width="34.81640625" customWidth="1"/>
    <col min="4" max="4" width="10.26953125" customWidth="1"/>
    <col min="5" max="5" width="10.7265625" customWidth="1"/>
    <col min="6" max="6" width="9.81640625" customWidth="1"/>
    <col min="7" max="7" width="11.6328125" customWidth="1"/>
    <col min="8" max="8" width="9.36328125" customWidth="1"/>
    <col min="9" max="9" width="5.81640625" customWidth="1"/>
    <col min="10" max="10" width="7.7265625" customWidth="1"/>
    <col min="11" max="11" width="7.08984375" customWidth="1"/>
    <col min="12" max="12" width="8" customWidth="1"/>
  </cols>
  <sheetData>
    <row r="2" spans="1:25" ht="26.5" thickBot="1" x14ac:dyDescent="0.4">
      <c r="C2" s="50" t="s">
        <v>120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</row>
    <row r="3" spans="1:25" ht="15" thickBot="1" x14ac:dyDescent="0.4">
      <c r="C3" s="196" t="s">
        <v>89</v>
      </c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1:25" ht="15" thickBot="1" x14ac:dyDescent="0.4">
      <c r="B4" s="1"/>
      <c r="C4" s="50" t="s">
        <v>121</v>
      </c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</row>
    <row r="5" spans="1:25" ht="15" thickBot="1" x14ac:dyDescent="0.4">
      <c r="C5" s="196" t="s">
        <v>155</v>
      </c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</row>
    <row r="6" spans="1:25" ht="15" thickBot="1" x14ac:dyDescent="0.4">
      <c r="B6" s="1"/>
      <c r="C6" s="11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5" ht="26.5" thickBot="1" x14ac:dyDescent="0.4">
      <c r="A7" s="19" t="str">
        <f>$C$3</f>
        <v>Cyngor Bwrfeitstref Sirol Pen-y-bont ar Ogwr</v>
      </c>
      <c r="B7" s="19" t="str">
        <f>$C$5</f>
        <v>C3 2021/2022</v>
      </c>
      <c r="C7" s="50" t="s">
        <v>122</v>
      </c>
      <c r="D7" s="195">
        <v>20</v>
      </c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</row>
    <row r="8" spans="1:25" x14ac:dyDescent="0.35"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</row>
    <row r="9" spans="1:25" ht="15" thickBot="1" x14ac:dyDescent="0.4"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</row>
    <row r="10" spans="1:25" ht="101.25" customHeight="1" thickBot="1" x14ac:dyDescent="0.4">
      <c r="C10" s="31" t="s">
        <v>102</v>
      </c>
      <c r="D10" s="32" t="s">
        <v>103</v>
      </c>
      <c r="E10" s="32" t="s">
        <v>104</v>
      </c>
      <c r="F10" s="32" t="s">
        <v>105</v>
      </c>
      <c r="G10" s="32" t="s">
        <v>106</v>
      </c>
      <c r="H10" s="32" t="s">
        <v>107</v>
      </c>
      <c r="I10" s="32" t="s">
        <v>108</v>
      </c>
      <c r="J10" s="33" t="s">
        <v>109</v>
      </c>
      <c r="L10" s="1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</row>
    <row r="11" spans="1:25" ht="7.5" customHeight="1" thickBot="1" x14ac:dyDescent="0.4">
      <c r="C11" s="34"/>
      <c r="D11" s="34"/>
      <c r="E11" s="35"/>
      <c r="F11" s="35"/>
      <c r="G11" s="35"/>
      <c r="H11" s="35"/>
      <c r="I11" s="35"/>
      <c r="J11" s="36"/>
      <c r="K11" s="1"/>
      <c r="L11" s="1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</row>
    <row r="12" spans="1:25" x14ac:dyDescent="0.35">
      <c r="A12" s="19" t="str">
        <f>$C$3</f>
        <v>Cyngor Bwrfeitstref Sirol Pen-y-bont ar Ogwr</v>
      </c>
      <c r="B12" s="19" t="str">
        <f>$C$5</f>
        <v>C3 2021/2022</v>
      </c>
      <c r="C12" s="37" t="s">
        <v>110</v>
      </c>
      <c r="D12" s="182">
        <v>0</v>
      </c>
      <c r="E12" s="183">
        <v>2</v>
      </c>
      <c r="F12" s="183">
        <v>0</v>
      </c>
      <c r="G12" s="183">
        <v>0</v>
      </c>
      <c r="H12" s="183">
        <v>0</v>
      </c>
      <c r="I12" s="184">
        <v>0</v>
      </c>
      <c r="J12" s="38">
        <f>SUM(D12:I12)</f>
        <v>2</v>
      </c>
      <c r="K12" s="1"/>
      <c r="L12" s="1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</row>
    <row r="13" spans="1:25" x14ac:dyDescent="0.35">
      <c r="A13" s="19" t="str">
        <f t="shared" ref="A13:A64" si="0">$C$3</f>
        <v>Cyngor Bwrfeitstref Sirol Pen-y-bont ar Ogwr</v>
      </c>
      <c r="B13" s="19" t="str">
        <f t="shared" ref="B13:B64" si="1">$C$5</f>
        <v>C3 2021/2022</v>
      </c>
      <c r="C13" s="40" t="s">
        <v>111</v>
      </c>
      <c r="D13" s="185">
        <v>0</v>
      </c>
      <c r="E13" s="186">
        <v>0</v>
      </c>
      <c r="F13" s="186">
        <v>0</v>
      </c>
      <c r="G13" s="186">
        <v>0</v>
      </c>
      <c r="H13" s="186">
        <v>0</v>
      </c>
      <c r="I13" s="187">
        <v>0</v>
      </c>
      <c r="J13" s="41">
        <f t="shared" ref="J13:J24" si="2">SUM(D13:I13)</f>
        <v>0</v>
      </c>
      <c r="K13" s="1"/>
      <c r="L13" s="1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</row>
    <row r="14" spans="1:25" x14ac:dyDescent="0.35">
      <c r="A14" s="19" t="str">
        <f t="shared" si="0"/>
        <v>Cyngor Bwrfeitstref Sirol Pen-y-bont ar Ogwr</v>
      </c>
      <c r="B14" s="19" t="str">
        <f t="shared" si="1"/>
        <v>C3 2021/2022</v>
      </c>
      <c r="C14" s="40" t="s">
        <v>112</v>
      </c>
      <c r="D14" s="185">
        <v>0</v>
      </c>
      <c r="E14" s="186">
        <v>1</v>
      </c>
      <c r="F14" s="186">
        <v>0</v>
      </c>
      <c r="G14" s="186">
        <v>0</v>
      </c>
      <c r="H14" s="186">
        <v>0</v>
      </c>
      <c r="I14" s="187">
        <v>0</v>
      </c>
      <c r="J14" s="41">
        <f t="shared" si="2"/>
        <v>1</v>
      </c>
      <c r="K14" s="1"/>
      <c r="L14" s="1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</row>
    <row r="15" spans="1:25" x14ac:dyDescent="0.35">
      <c r="A15" s="19" t="str">
        <f t="shared" si="0"/>
        <v>Cyngor Bwrfeitstref Sirol Pen-y-bont ar Ogwr</v>
      </c>
      <c r="B15" s="19" t="str">
        <f t="shared" si="1"/>
        <v>C3 2021/2022</v>
      </c>
      <c r="C15" s="40" t="s">
        <v>113</v>
      </c>
      <c r="D15" s="185">
        <v>0</v>
      </c>
      <c r="E15" s="186">
        <v>2</v>
      </c>
      <c r="F15" s="186">
        <v>0</v>
      </c>
      <c r="G15" s="186">
        <v>0</v>
      </c>
      <c r="H15" s="186">
        <v>0</v>
      </c>
      <c r="I15" s="187">
        <v>0</v>
      </c>
      <c r="J15" s="41">
        <f t="shared" si="2"/>
        <v>2</v>
      </c>
      <c r="K15" s="1"/>
      <c r="L15" s="1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</row>
    <row r="16" spans="1:25" x14ac:dyDescent="0.35">
      <c r="A16" s="19" t="str">
        <f t="shared" si="0"/>
        <v>Cyngor Bwrfeitstref Sirol Pen-y-bont ar Ogwr</v>
      </c>
      <c r="B16" s="19" t="str">
        <f t="shared" si="1"/>
        <v>C3 2021/2022</v>
      </c>
      <c r="C16" s="40" t="s">
        <v>134</v>
      </c>
      <c r="D16" s="185">
        <v>0</v>
      </c>
      <c r="E16" s="186">
        <v>1</v>
      </c>
      <c r="F16" s="186">
        <v>0</v>
      </c>
      <c r="G16" s="186">
        <v>0</v>
      </c>
      <c r="H16" s="186">
        <v>0</v>
      </c>
      <c r="I16" s="188">
        <v>0</v>
      </c>
      <c r="J16" s="41">
        <f t="shared" si="2"/>
        <v>1</v>
      </c>
      <c r="K16" s="1"/>
      <c r="L16" s="1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</row>
    <row r="17" spans="1:25" x14ac:dyDescent="0.35">
      <c r="A17" s="19" t="str">
        <f t="shared" si="0"/>
        <v>Cyngor Bwrfeitstref Sirol Pen-y-bont ar Ogwr</v>
      </c>
      <c r="B17" s="19" t="str">
        <f t="shared" si="1"/>
        <v>C3 2021/2022</v>
      </c>
      <c r="C17" s="40" t="s">
        <v>114</v>
      </c>
      <c r="D17" s="185">
        <v>0</v>
      </c>
      <c r="E17" s="186">
        <v>32</v>
      </c>
      <c r="F17" s="186">
        <v>0</v>
      </c>
      <c r="G17" s="186">
        <v>0</v>
      </c>
      <c r="H17" s="186">
        <v>0</v>
      </c>
      <c r="I17" s="187">
        <v>0</v>
      </c>
      <c r="J17" s="41">
        <f t="shared" si="2"/>
        <v>32</v>
      </c>
      <c r="K17" s="1"/>
      <c r="L17" s="1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</row>
    <row r="18" spans="1:25" x14ac:dyDescent="0.35">
      <c r="A18" s="19" t="str">
        <f t="shared" si="0"/>
        <v>Cyngor Bwrfeitstref Sirol Pen-y-bont ar Ogwr</v>
      </c>
      <c r="B18" s="19" t="str">
        <f t="shared" si="1"/>
        <v>C3 2021/2022</v>
      </c>
      <c r="C18" s="40" t="s">
        <v>115</v>
      </c>
      <c r="D18" s="185">
        <v>0</v>
      </c>
      <c r="E18" s="186">
        <v>0</v>
      </c>
      <c r="F18" s="186">
        <v>0</v>
      </c>
      <c r="G18" s="186">
        <v>0</v>
      </c>
      <c r="H18" s="186">
        <v>0</v>
      </c>
      <c r="I18" s="187">
        <v>0</v>
      </c>
      <c r="J18" s="41">
        <f t="shared" si="2"/>
        <v>0</v>
      </c>
      <c r="K18" s="1"/>
      <c r="L18" s="1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</row>
    <row r="19" spans="1:25" x14ac:dyDescent="0.35">
      <c r="A19" s="19" t="str">
        <f t="shared" si="0"/>
        <v>Cyngor Bwrfeitstref Sirol Pen-y-bont ar Ogwr</v>
      </c>
      <c r="B19" s="19" t="str">
        <f t="shared" si="1"/>
        <v>C3 2021/2022</v>
      </c>
      <c r="C19" s="40" t="s">
        <v>116</v>
      </c>
      <c r="D19" s="185">
        <v>0</v>
      </c>
      <c r="E19" s="186">
        <v>11</v>
      </c>
      <c r="F19" s="186">
        <v>0</v>
      </c>
      <c r="G19" s="186">
        <v>0</v>
      </c>
      <c r="H19" s="186">
        <v>0</v>
      </c>
      <c r="I19" s="187">
        <v>0</v>
      </c>
      <c r="J19" s="41">
        <f t="shared" si="2"/>
        <v>11</v>
      </c>
      <c r="K19" s="1"/>
      <c r="L19" s="1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</row>
    <row r="20" spans="1:25" x14ac:dyDescent="0.35">
      <c r="A20" s="19" t="str">
        <f t="shared" si="0"/>
        <v>Cyngor Bwrfeitstref Sirol Pen-y-bont ar Ogwr</v>
      </c>
      <c r="B20" s="19" t="str">
        <f t="shared" si="1"/>
        <v>C3 2021/2022</v>
      </c>
      <c r="C20" s="40" t="s">
        <v>117</v>
      </c>
      <c r="D20" s="185">
        <v>0</v>
      </c>
      <c r="E20" s="186">
        <v>4</v>
      </c>
      <c r="F20" s="186">
        <v>0</v>
      </c>
      <c r="G20" s="186">
        <v>0</v>
      </c>
      <c r="H20" s="186">
        <v>0</v>
      </c>
      <c r="I20" s="187">
        <v>0</v>
      </c>
      <c r="J20" s="41">
        <f t="shared" si="2"/>
        <v>4</v>
      </c>
      <c r="K20" s="1"/>
      <c r="L20" s="1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</row>
    <row r="21" spans="1:25" x14ac:dyDescent="0.35">
      <c r="A21" s="19" t="str">
        <f t="shared" si="0"/>
        <v>Cyngor Bwrfeitstref Sirol Pen-y-bont ar Ogwr</v>
      </c>
      <c r="B21" s="19" t="str">
        <f t="shared" si="1"/>
        <v>C3 2021/2022</v>
      </c>
      <c r="C21" s="40" t="s">
        <v>118</v>
      </c>
      <c r="D21" s="185">
        <v>0</v>
      </c>
      <c r="E21" s="186">
        <v>5</v>
      </c>
      <c r="F21" s="186">
        <v>0</v>
      </c>
      <c r="G21" s="186">
        <v>0</v>
      </c>
      <c r="H21" s="186">
        <v>0</v>
      </c>
      <c r="I21" s="187">
        <v>0</v>
      </c>
      <c r="J21" s="41">
        <f t="shared" si="2"/>
        <v>5</v>
      </c>
      <c r="K21" s="1"/>
      <c r="L21" s="1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</row>
    <row r="22" spans="1:25" x14ac:dyDescent="0.35">
      <c r="A22" s="19" t="str">
        <f t="shared" si="0"/>
        <v>Cyngor Bwrfeitstref Sirol Pen-y-bont ar Ogwr</v>
      </c>
      <c r="B22" s="19" t="str">
        <f t="shared" si="1"/>
        <v>C3 2021/2022</v>
      </c>
      <c r="C22" s="40" t="s">
        <v>119</v>
      </c>
      <c r="D22" s="185">
        <v>1</v>
      </c>
      <c r="E22" s="186">
        <v>15</v>
      </c>
      <c r="F22" s="186">
        <v>0</v>
      </c>
      <c r="G22" s="186">
        <v>0</v>
      </c>
      <c r="H22" s="186">
        <v>0</v>
      </c>
      <c r="I22" s="187">
        <v>0</v>
      </c>
      <c r="J22" s="41">
        <f t="shared" si="2"/>
        <v>16</v>
      </c>
      <c r="K22" s="1"/>
      <c r="L22" s="1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</row>
    <row r="23" spans="1:25" x14ac:dyDescent="0.35">
      <c r="A23" s="19"/>
      <c r="B23" s="19"/>
      <c r="C23" s="81" t="s">
        <v>140</v>
      </c>
      <c r="D23" s="189">
        <v>0</v>
      </c>
      <c r="E23" s="190">
        <v>16</v>
      </c>
      <c r="F23" s="190">
        <v>0</v>
      </c>
      <c r="G23" s="190">
        <v>0</v>
      </c>
      <c r="H23" s="190">
        <v>0</v>
      </c>
      <c r="I23" s="191">
        <v>0</v>
      </c>
      <c r="J23" s="41">
        <f t="shared" si="2"/>
        <v>16</v>
      </c>
      <c r="K23" s="1"/>
      <c r="L23" s="1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</row>
    <row r="24" spans="1:25" ht="15" thickBot="1" x14ac:dyDescent="0.4">
      <c r="A24" s="19" t="str">
        <f t="shared" si="0"/>
        <v>Cyngor Bwrfeitstref Sirol Pen-y-bont ar Ogwr</v>
      </c>
      <c r="B24" s="19" t="str">
        <f t="shared" si="1"/>
        <v>C3 2021/2022</v>
      </c>
      <c r="C24" s="43" t="s">
        <v>108</v>
      </c>
      <c r="D24" s="192">
        <v>0</v>
      </c>
      <c r="E24" s="193">
        <v>2</v>
      </c>
      <c r="F24" s="193">
        <v>0</v>
      </c>
      <c r="G24" s="193">
        <v>0</v>
      </c>
      <c r="H24" s="193">
        <v>0</v>
      </c>
      <c r="I24" s="194">
        <v>0</v>
      </c>
      <c r="J24" s="44">
        <f t="shared" si="2"/>
        <v>2</v>
      </c>
      <c r="K24" s="1"/>
      <c r="L24" s="1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</row>
    <row r="25" spans="1:25" ht="7.5" customHeight="1" thickBot="1" x14ac:dyDescent="0.4">
      <c r="A25" s="19"/>
      <c r="B25" s="19"/>
      <c r="C25" s="46"/>
      <c r="D25" s="46"/>
      <c r="E25" s="47"/>
      <c r="F25" s="47"/>
      <c r="G25" s="47"/>
      <c r="H25" s="47"/>
      <c r="I25" s="47"/>
      <c r="J25" s="48"/>
      <c r="K25" s="1"/>
      <c r="L25" s="1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</row>
    <row r="26" spans="1:25" ht="15" thickBot="1" x14ac:dyDescent="0.4">
      <c r="A26" s="19" t="str">
        <f t="shared" si="0"/>
        <v>Cyngor Bwrfeitstref Sirol Pen-y-bont ar Ogwr</v>
      </c>
      <c r="B26" s="19" t="str">
        <f t="shared" si="1"/>
        <v>C3 2021/2022</v>
      </c>
      <c r="C26" s="49" t="s">
        <v>109</v>
      </c>
      <c r="D26" s="49">
        <f t="shared" ref="D26:J26" si="3">SUM(D12:D24)</f>
        <v>1</v>
      </c>
      <c r="E26" s="49">
        <f t="shared" si="3"/>
        <v>91</v>
      </c>
      <c r="F26" s="49">
        <f t="shared" si="3"/>
        <v>0</v>
      </c>
      <c r="G26" s="49">
        <f t="shared" si="3"/>
        <v>0</v>
      </c>
      <c r="H26" s="49">
        <f t="shared" si="3"/>
        <v>0</v>
      </c>
      <c r="I26" s="49">
        <f t="shared" si="3"/>
        <v>0</v>
      </c>
      <c r="J26" s="49">
        <f t="shared" si="3"/>
        <v>92</v>
      </c>
      <c r="K26" s="1"/>
      <c r="L26" s="1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</row>
    <row r="27" spans="1:25" x14ac:dyDescent="0.35">
      <c r="A27" s="19"/>
      <c r="B27" s="19"/>
      <c r="D27" s="1"/>
      <c r="E27" s="1"/>
      <c r="F27" s="1"/>
      <c r="G27" s="1"/>
      <c r="H27" s="1"/>
      <c r="I27" s="1"/>
      <c r="J27" s="1"/>
      <c r="L27" s="1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</row>
    <row r="28" spans="1:25" ht="15" thickBot="1" x14ac:dyDescent="0.4">
      <c r="A28" s="19"/>
      <c r="B28" s="19"/>
      <c r="D28" s="1"/>
      <c r="E28" s="1"/>
      <c r="F28" s="1"/>
      <c r="G28" s="1"/>
      <c r="H28" s="1"/>
      <c r="I28" s="1"/>
      <c r="J28" s="1"/>
      <c r="K28" s="1"/>
      <c r="L28" s="1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</row>
    <row r="29" spans="1:25" s="7" customFormat="1" ht="101.25" customHeight="1" thickBot="1" x14ac:dyDescent="0.4">
      <c r="A29" s="19" t="str">
        <f t="shared" si="0"/>
        <v>Cyngor Bwrfeitstref Sirol Pen-y-bont ar Ogwr</v>
      </c>
      <c r="B29" s="19"/>
      <c r="C29" s="51" t="s">
        <v>123</v>
      </c>
      <c r="D29" s="52" t="s">
        <v>124</v>
      </c>
      <c r="E29" s="53" t="s">
        <v>125</v>
      </c>
      <c r="F29" s="54" t="s">
        <v>126</v>
      </c>
      <c r="G29" s="55" t="s">
        <v>127</v>
      </c>
      <c r="H29" s="55" t="s">
        <v>128</v>
      </c>
      <c r="I29" s="56" t="s">
        <v>129</v>
      </c>
      <c r="J29" s="57" t="s">
        <v>109</v>
      </c>
      <c r="K29" s="9"/>
      <c r="L29" s="1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</row>
    <row r="30" spans="1:25" ht="7.5" customHeight="1" thickBot="1" x14ac:dyDescent="0.4">
      <c r="A30" s="19"/>
      <c r="B30" s="19"/>
      <c r="C30" s="58"/>
      <c r="D30" s="59"/>
      <c r="E30" s="60"/>
      <c r="F30" s="59"/>
      <c r="G30" s="61"/>
      <c r="H30" s="61"/>
      <c r="I30" s="60"/>
      <c r="J30" s="35"/>
      <c r="K30" s="1"/>
      <c r="L30" s="1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</row>
    <row r="31" spans="1:25" x14ac:dyDescent="0.35">
      <c r="A31" s="19" t="str">
        <f t="shared" si="0"/>
        <v>Cyngor Bwrfeitstref Sirol Pen-y-bont ar Ogwr</v>
      </c>
      <c r="B31" s="19" t="str">
        <f t="shared" si="1"/>
        <v>C3 2021/2022</v>
      </c>
      <c r="C31" s="62" t="s">
        <v>110</v>
      </c>
      <c r="D31" s="197">
        <v>1</v>
      </c>
      <c r="E31" s="198">
        <v>1</v>
      </c>
      <c r="F31" s="197">
        <v>1</v>
      </c>
      <c r="G31" s="199">
        <v>1</v>
      </c>
      <c r="H31" s="199">
        <v>0</v>
      </c>
      <c r="I31" s="198">
        <v>0</v>
      </c>
      <c r="J31" s="179">
        <f>SUM(F31:I31)</f>
        <v>2</v>
      </c>
      <c r="K31" s="1"/>
      <c r="L31" s="1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</row>
    <row r="32" spans="1:25" x14ac:dyDescent="0.35">
      <c r="A32" s="19" t="str">
        <f t="shared" si="0"/>
        <v>Cyngor Bwrfeitstref Sirol Pen-y-bont ar Ogwr</v>
      </c>
      <c r="B32" s="19" t="str">
        <f t="shared" si="1"/>
        <v>C3 2021/2022</v>
      </c>
      <c r="C32" s="64" t="s">
        <v>111</v>
      </c>
      <c r="D32" s="200">
        <v>0</v>
      </c>
      <c r="E32" s="201">
        <v>0</v>
      </c>
      <c r="F32" s="200">
        <v>0</v>
      </c>
      <c r="G32" s="202">
        <v>0</v>
      </c>
      <c r="H32" s="202">
        <v>0</v>
      </c>
      <c r="I32" s="201">
        <v>0</v>
      </c>
      <c r="J32" s="179">
        <f t="shared" ref="J32:J43" si="4">SUM(F32:I32)</f>
        <v>0</v>
      </c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</row>
    <row r="33" spans="1:25" x14ac:dyDescent="0.35">
      <c r="A33" s="19" t="str">
        <f t="shared" si="0"/>
        <v>Cyngor Bwrfeitstref Sirol Pen-y-bont ar Ogwr</v>
      </c>
      <c r="B33" s="19" t="str">
        <f t="shared" si="1"/>
        <v>C3 2021/2022</v>
      </c>
      <c r="C33" s="64" t="s">
        <v>112</v>
      </c>
      <c r="D33" s="200">
        <v>1</v>
      </c>
      <c r="E33" s="201">
        <v>0</v>
      </c>
      <c r="F33" s="200">
        <v>1</v>
      </c>
      <c r="G33" s="202">
        <v>0</v>
      </c>
      <c r="H33" s="202">
        <v>0</v>
      </c>
      <c r="I33" s="201">
        <v>0</v>
      </c>
      <c r="J33" s="179">
        <f t="shared" si="4"/>
        <v>1</v>
      </c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</row>
    <row r="34" spans="1:25" x14ac:dyDescent="0.35">
      <c r="A34" s="19" t="str">
        <f t="shared" si="0"/>
        <v>Cyngor Bwrfeitstref Sirol Pen-y-bont ar Ogwr</v>
      </c>
      <c r="B34" s="19" t="str">
        <f t="shared" si="1"/>
        <v>C3 2021/2022</v>
      </c>
      <c r="C34" s="64" t="s">
        <v>113</v>
      </c>
      <c r="D34" s="200">
        <v>2</v>
      </c>
      <c r="E34" s="201">
        <v>2</v>
      </c>
      <c r="F34" s="200">
        <v>2</v>
      </c>
      <c r="G34" s="202">
        <v>2</v>
      </c>
      <c r="H34" s="202">
        <v>0</v>
      </c>
      <c r="I34" s="201">
        <v>0</v>
      </c>
      <c r="J34" s="179">
        <f t="shared" si="4"/>
        <v>4</v>
      </c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</row>
    <row r="35" spans="1:25" x14ac:dyDescent="0.35">
      <c r="A35" s="19" t="str">
        <f t="shared" si="0"/>
        <v>Cyngor Bwrfeitstref Sirol Pen-y-bont ar Ogwr</v>
      </c>
      <c r="B35" s="19" t="str">
        <f t="shared" si="1"/>
        <v>C3 2021/2022</v>
      </c>
      <c r="C35" s="64" t="s">
        <v>134</v>
      </c>
      <c r="D35" s="203">
        <v>1</v>
      </c>
      <c r="E35" s="204">
        <v>0</v>
      </c>
      <c r="F35" s="203">
        <v>1</v>
      </c>
      <c r="G35" s="202">
        <v>0</v>
      </c>
      <c r="H35" s="202">
        <v>0</v>
      </c>
      <c r="I35" s="201">
        <v>0</v>
      </c>
      <c r="J35" s="179">
        <f t="shared" si="4"/>
        <v>1</v>
      </c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</row>
    <row r="36" spans="1:25" x14ac:dyDescent="0.35">
      <c r="A36" s="19" t="str">
        <f t="shared" si="0"/>
        <v>Cyngor Bwrfeitstref Sirol Pen-y-bont ar Ogwr</v>
      </c>
      <c r="B36" s="19" t="str">
        <f t="shared" si="1"/>
        <v>C3 2021/2022</v>
      </c>
      <c r="C36" s="64" t="s">
        <v>114</v>
      </c>
      <c r="D36" s="200">
        <v>28</v>
      </c>
      <c r="E36" s="201">
        <v>4</v>
      </c>
      <c r="F36" s="200">
        <v>14</v>
      </c>
      <c r="G36" s="202">
        <v>18</v>
      </c>
      <c r="H36" s="202">
        <v>0</v>
      </c>
      <c r="I36" s="201">
        <v>0</v>
      </c>
      <c r="J36" s="179">
        <f t="shared" si="4"/>
        <v>32</v>
      </c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</row>
    <row r="37" spans="1:25" x14ac:dyDescent="0.35">
      <c r="A37" s="19" t="str">
        <f t="shared" si="0"/>
        <v>Cyngor Bwrfeitstref Sirol Pen-y-bont ar Ogwr</v>
      </c>
      <c r="B37" s="19" t="str">
        <f t="shared" si="1"/>
        <v>C3 2021/2022</v>
      </c>
      <c r="C37" s="64" t="s">
        <v>115</v>
      </c>
      <c r="D37" s="200">
        <v>3</v>
      </c>
      <c r="E37" s="201">
        <v>1</v>
      </c>
      <c r="F37" s="200">
        <v>2</v>
      </c>
      <c r="G37" s="202">
        <v>2</v>
      </c>
      <c r="H37" s="202">
        <v>0</v>
      </c>
      <c r="I37" s="201">
        <v>0</v>
      </c>
      <c r="J37" s="179">
        <f t="shared" si="4"/>
        <v>4</v>
      </c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</row>
    <row r="38" spans="1:25" x14ac:dyDescent="0.35">
      <c r="A38" s="19" t="str">
        <f t="shared" si="0"/>
        <v>Cyngor Bwrfeitstref Sirol Pen-y-bont ar Ogwr</v>
      </c>
      <c r="B38" s="19" t="str">
        <f t="shared" si="1"/>
        <v>C3 2021/2022</v>
      </c>
      <c r="C38" s="64" t="s">
        <v>116</v>
      </c>
      <c r="D38" s="200">
        <v>10</v>
      </c>
      <c r="E38" s="201">
        <v>0</v>
      </c>
      <c r="F38" s="200">
        <v>10</v>
      </c>
      <c r="G38" s="202">
        <v>0</v>
      </c>
      <c r="H38" s="202">
        <v>0</v>
      </c>
      <c r="I38" s="201">
        <v>0</v>
      </c>
      <c r="J38" s="179">
        <f t="shared" si="4"/>
        <v>10</v>
      </c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</row>
    <row r="39" spans="1:25" x14ac:dyDescent="0.35">
      <c r="A39" s="19" t="str">
        <f t="shared" si="0"/>
        <v>Cyngor Bwrfeitstref Sirol Pen-y-bont ar Ogwr</v>
      </c>
      <c r="B39" s="19" t="str">
        <f t="shared" si="1"/>
        <v>C3 2021/2022</v>
      </c>
      <c r="C39" s="64" t="s">
        <v>117</v>
      </c>
      <c r="D39" s="200">
        <v>6</v>
      </c>
      <c r="E39" s="201">
        <v>1</v>
      </c>
      <c r="F39" s="200">
        <v>2</v>
      </c>
      <c r="G39" s="202">
        <v>5</v>
      </c>
      <c r="H39" s="202">
        <v>0</v>
      </c>
      <c r="I39" s="201">
        <v>0</v>
      </c>
      <c r="J39" s="179">
        <f t="shared" si="4"/>
        <v>7</v>
      </c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</row>
    <row r="40" spans="1:25" x14ac:dyDescent="0.35">
      <c r="A40" s="19" t="str">
        <f t="shared" si="0"/>
        <v>Cyngor Bwrfeitstref Sirol Pen-y-bont ar Ogwr</v>
      </c>
      <c r="B40" s="19" t="str">
        <f t="shared" si="1"/>
        <v>C3 2021/2022</v>
      </c>
      <c r="C40" s="64" t="s">
        <v>118</v>
      </c>
      <c r="D40" s="200">
        <v>3</v>
      </c>
      <c r="E40" s="201">
        <v>1</v>
      </c>
      <c r="F40" s="200">
        <v>4</v>
      </c>
      <c r="G40" s="202">
        <v>0</v>
      </c>
      <c r="H40" s="202">
        <v>0</v>
      </c>
      <c r="I40" s="201">
        <v>0</v>
      </c>
      <c r="J40" s="179">
        <f t="shared" si="4"/>
        <v>4</v>
      </c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</row>
    <row r="41" spans="1:25" x14ac:dyDescent="0.35">
      <c r="A41" s="19" t="str">
        <f t="shared" si="0"/>
        <v>Cyngor Bwrfeitstref Sirol Pen-y-bont ar Ogwr</v>
      </c>
      <c r="B41" s="19" t="str">
        <f t="shared" si="1"/>
        <v>C3 2021/2022</v>
      </c>
      <c r="C41" s="64" t="s">
        <v>119</v>
      </c>
      <c r="D41" s="211">
        <v>15</v>
      </c>
      <c r="E41" s="212">
        <v>4</v>
      </c>
      <c r="F41" s="212">
        <v>18</v>
      </c>
      <c r="G41" s="185">
        <v>1</v>
      </c>
      <c r="H41" s="202">
        <v>0</v>
      </c>
      <c r="I41" s="201">
        <v>0</v>
      </c>
      <c r="J41" s="179">
        <f t="shared" si="4"/>
        <v>19</v>
      </c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</row>
    <row r="42" spans="1:25" x14ac:dyDescent="0.35">
      <c r="A42" s="19"/>
      <c r="B42" s="19"/>
      <c r="C42" s="81" t="s">
        <v>140</v>
      </c>
      <c r="D42" s="205">
        <v>13</v>
      </c>
      <c r="E42" s="206">
        <v>2</v>
      </c>
      <c r="F42" s="205">
        <v>12</v>
      </c>
      <c r="G42" s="207">
        <v>3</v>
      </c>
      <c r="H42" s="207">
        <v>0</v>
      </c>
      <c r="I42" s="206">
        <v>0</v>
      </c>
      <c r="J42" s="179">
        <f t="shared" si="4"/>
        <v>15</v>
      </c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</row>
    <row r="43" spans="1:25" ht="15" thickBot="1" x14ac:dyDescent="0.4">
      <c r="A43" s="19" t="str">
        <f t="shared" si="0"/>
        <v>Cyngor Bwrfeitstref Sirol Pen-y-bont ar Ogwr</v>
      </c>
      <c r="B43" s="19" t="str">
        <f t="shared" si="1"/>
        <v>C3 2021/2022</v>
      </c>
      <c r="C43" s="65" t="s">
        <v>108</v>
      </c>
      <c r="D43" s="205">
        <v>3</v>
      </c>
      <c r="E43" s="206">
        <v>1</v>
      </c>
      <c r="F43" s="205">
        <v>4</v>
      </c>
      <c r="G43" s="207">
        <v>0</v>
      </c>
      <c r="H43" s="207">
        <v>0</v>
      </c>
      <c r="I43" s="206">
        <v>0</v>
      </c>
      <c r="J43" s="179">
        <f t="shared" si="4"/>
        <v>4</v>
      </c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</row>
    <row r="44" spans="1:25" ht="7.5" customHeight="1" thickBot="1" x14ac:dyDescent="0.4">
      <c r="A44" s="19"/>
      <c r="B44" s="19"/>
      <c r="C44" s="67"/>
      <c r="D44" s="68"/>
      <c r="E44" s="69"/>
      <c r="F44" s="68"/>
      <c r="G44" s="70"/>
      <c r="H44" s="70"/>
      <c r="I44" s="69"/>
      <c r="J44" s="34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</row>
    <row r="45" spans="1:25" ht="15" thickBot="1" x14ac:dyDescent="0.4">
      <c r="A45" s="19" t="str">
        <f t="shared" si="0"/>
        <v>Cyngor Bwrfeitstref Sirol Pen-y-bont ar Ogwr</v>
      </c>
      <c r="B45" s="19" t="str">
        <f t="shared" si="1"/>
        <v>C3 2021/2022</v>
      </c>
      <c r="C45" s="71" t="s">
        <v>109</v>
      </c>
      <c r="D45" s="72">
        <f>SUM(D31:D43)</f>
        <v>86</v>
      </c>
      <c r="E45" s="73">
        <f>SUM(E31:E43)</f>
        <v>17</v>
      </c>
      <c r="F45" s="74">
        <f t="shared" ref="F45:I45" si="5">SUM(F31:F43)</f>
        <v>71</v>
      </c>
      <c r="G45" s="75">
        <f t="shared" si="5"/>
        <v>32</v>
      </c>
      <c r="H45" s="75">
        <f t="shared" si="5"/>
        <v>0</v>
      </c>
      <c r="I45" s="76">
        <f t="shared" si="5"/>
        <v>0</v>
      </c>
      <c r="J45" s="180">
        <f>SUM(J31:J43)</f>
        <v>103</v>
      </c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</row>
    <row r="46" spans="1:25" x14ac:dyDescent="0.35">
      <c r="A46" s="19"/>
      <c r="B46" s="19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</row>
    <row r="47" spans="1:25" ht="15" thickBot="1" x14ac:dyDescent="0.4">
      <c r="A47" s="19"/>
      <c r="B47" s="19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</row>
    <row r="48" spans="1:25" s="8" customFormat="1" ht="101.25" customHeight="1" thickBot="1" x14ac:dyDescent="0.4">
      <c r="A48" s="19"/>
      <c r="B48" s="19"/>
      <c r="C48" s="102" t="s">
        <v>130</v>
      </c>
      <c r="D48" s="174" t="s">
        <v>131</v>
      </c>
      <c r="E48" s="173" t="s">
        <v>132</v>
      </c>
      <c r="F48" s="173" t="s">
        <v>143</v>
      </c>
      <c r="G48" s="92" t="s">
        <v>133</v>
      </c>
      <c r="H48" s="92" t="s">
        <v>109</v>
      </c>
      <c r="I48" s="223" t="s">
        <v>141</v>
      </c>
      <c r="J48" s="224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</row>
    <row r="49" spans="1:25" ht="7.5" customHeight="1" thickBot="1" x14ac:dyDescent="0.4">
      <c r="A49" s="19"/>
      <c r="B49" s="19"/>
      <c r="C49" s="34"/>
      <c r="D49" s="175"/>
      <c r="E49" s="79"/>
      <c r="F49" s="79"/>
      <c r="G49" s="34"/>
      <c r="H49" s="34"/>
      <c r="I49" s="225"/>
      <c r="J49" s="226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</row>
    <row r="50" spans="1:25" x14ac:dyDescent="0.35">
      <c r="A50" s="19" t="str">
        <f t="shared" si="0"/>
        <v>Cyngor Bwrfeitstref Sirol Pen-y-bont ar Ogwr</v>
      </c>
      <c r="B50" s="19" t="str">
        <f t="shared" si="1"/>
        <v>C3 2021/2022</v>
      </c>
      <c r="C50" s="80" t="s">
        <v>110</v>
      </c>
      <c r="D50" s="208">
        <v>0</v>
      </c>
      <c r="E50" s="209">
        <v>0</v>
      </c>
      <c r="F50" s="209">
        <v>0</v>
      </c>
      <c r="G50" s="210">
        <v>2</v>
      </c>
      <c r="H50" s="179">
        <f t="shared" ref="H50:H62" si="6">SUM(D50:G50)</f>
        <v>2</v>
      </c>
      <c r="I50" s="221">
        <v>0</v>
      </c>
      <c r="J50" s="222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</row>
    <row r="51" spans="1:25" x14ac:dyDescent="0.35">
      <c r="A51" s="19" t="str">
        <f t="shared" si="0"/>
        <v>Cyngor Bwrfeitstref Sirol Pen-y-bont ar Ogwr</v>
      </c>
      <c r="B51" s="19" t="str">
        <f t="shared" si="1"/>
        <v>C3 2021/2022</v>
      </c>
      <c r="C51" s="40" t="s">
        <v>111</v>
      </c>
      <c r="D51" s="211">
        <v>0</v>
      </c>
      <c r="E51" s="212">
        <v>0</v>
      </c>
      <c r="F51" s="212">
        <v>0</v>
      </c>
      <c r="G51" s="185">
        <v>0</v>
      </c>
      <c r="H51" s="179">
        <f t="shared" si="6"/>
        <v>0</v>
      </c>
      <c r="I51" s="219">
        <v>0</v>
      </c>
      <c r="J51" s="220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</row>
    <row r="52" spans="1:25" x14ac:dyDescent="0.35">
      <c r="A52" s="19" t="str">
        <f t="shared" si="0"/>
        <v>Cyngor Bwrfeitstref Sirol Pen-y-bont ar Ogwr</v>
      </c>
      <c r="B52" s="19" t="str">
        <f t="shared" si="1"/>
        <v>C3 2021/2022</v>
      </c>
      <c r="C52" s="40" t="s">
        <v>112</v>
      </c>
      <c r="D52" s="211">
        <v>0</v>
      </c>
      <c r="E52" s="212">
        <v>0</v>
      </c>
      <c r="F52" s="212">
        <v>0</v>
      </c>
      <c r="G52" s="185">
        <v>1</v>
      </c>
      <c r="H52" s="179">
        <f t="shared" si="6"/>
        <v>1</v>
      </c>
      <c r="I52" s="219">
        <v>0</v>
      </c>
      <c r="J52" s="220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</row>
    <row r="53" spans="1:25" x14ac:dyDescent="0.35">
      <c r="A53" s="19" t="str">
        <f t="shared" si="0"/>
        <v>Cyngor Bwrfeitstref Sirol Pen-y-bont ar Ogwr</v>
      </c>
      <c r="B53" s="19" t="str">
        <f t="shared" si="1"/>
        <v>C3 2021/2022</v>
      </c>
      <c r="C53" s="40" t="s">
        <v>113</v>
      </c>
      <c r="D53" s="211">
        <v>0</v>
      </c>
      <c r="E53" s="212">
        <v>0</v>
      </c>
      <c r="F53" s="212">
        <v>1</v>
      </c>
      <c r="G53" s="185">
        <v>3</v>
      </c>
      <c r="H53" s="179">
        <f t="shared" si="6"/>
        <v>4</v>
      </c>
      <c r="I53" s="219">
        <v>0</v>
      </c>
      <c r="J53" s="220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</row>
    <row r="54" spans="1:25" x14ac:dyDescent="0.35">
      <c r="A54" s="19" t="str">
        <f t="shared" si="0"/>
        <v>Cyngor Bwrfeitstref Sirol Pen-y-bont ar Ogwr</v>
      </c>
      <c r="B54" s="19" t="str">
        <f t="shared" si="1"/>
        <v>C3 2021/2022</v>
      </c>
      <c r="C54" s="40" t="s">
        <v>134</v>
      </c>
      <c r="D54" s="211">
        <v>0</v>
      </c>
      <c r="E54" s="212">
        <v>0</v>
      </c>
      <c r="F54" s="212">
        <v>0</v>
      </c>
      <c r="G54" s="185">
        <v>1</v>
      </c>
      <c r="H54" s="179">
        <f t="shared" si="6"/>
        <v>1</v>
      </c>
      <c r="I54" s="219">
        <v>0</v>
      </c>
      <c r="J54" s="220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</row>
    <row r="55" spans="1:25" x14ac:dyDescent="0.35">
      <c r="A55" s="19" t="str">
        <f t="shared" si="0"/>
        <v>Cyngor Bwrfeitstref Sirol Pen-y-bont ar Ogwr</v>
      </c>
      <c r="B55" s="19" t="str">
        <f t="shared" si="1"/>
        <v>C3 2021/2022</v>
      </c>
      <c r="C55" s="40" t="s">
        <v>114</v>
      </c>
      <c r="D55" s="211">
        <v>0</v>
      </c>
      <c r="E55" s="212">
        <v>1</v>
      </c>
      <c r="F55" s="212">
        <v>3</v>
      </c>
      <c r="G55" s="185">
        <v>28</v>
      </c>
      <c r="H55" s="179">
        <f t="shared" si="6"/>
        <v>32</v>
      </c>
      <c r="I55" s="219">
        <v>0</v>
      </c>
      <c r="J55" s="220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</row>
    <row r="56" spans="1:25" x14ac:dyDescent="0.35">
      <c r="A56" s="19" t="str">
        <f t="shared" si="0"/>
        <v>Cyngor Bwrfeitstref Sirol Pen-y-bont ar Ogwr</v>
      </c>
      <c r="B56" s="19" t="str">
        <f t="shared" si="1"/>
        <v>C3 2021/2022</v>
      </c>
      <c r="C56" s="40" t="s">
        <v>115</v>
      </c>
      <c r="D56" s="211">
        <v>0</v>
      </c>
      <c r="E56" s="212">
        <v>0</v>
      </c>
      <c r="F56" s="212">
        <v>1</v>
      </c>
      <c r="G56" s="185">
        <v>3</v>
      </c>
      <c r="H56" s="179">
        <f t="shared" si="6"/>
        <v>4</v>
      </c>
      <c r="I56" s="219">
        <v>0</v>
      </c>
      <c r="J56" s="220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</row>
    <row r="57" spans="1:25" x14ac:dyDescent="0.35">
      <c r="A57" s="19" t="str">
        <f t="shared" si="0"/>
        <v>Cyngor Bwrfeitstref Sirol Pen-y-bont ar Ogwr</v>
      </c>
      <c r="B57" s="19" t="str">
        <f t="shared" si="1"/>
        <v>C3 2021/2022</v>
      </c>
      <c r="C57" s="40" t="s">
        <v>116</v>
      </c>
      <c r="D57" s="211">
        <v>0</v>
      </c>
      <c r="E57" s="212">
        <v>0</v>
      </c>
      <c r="F57" s="212">
        <v>1</v>
      </c>
      <c r="G57" s="185">
        <v>9</v>
      </c>
      <c r="H57" s="179">
        <f t="shared" si="6"/>
        <v>10</v>
      </c>
      <c r="I57" s="219">
        <v>0</v>
      </c>
      <c r="J57" s="220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</row>
    <row r="58" spans="1:25" x14ac:dyDescent="0.35">
      <c r="A58" s="19" t="str">
        <f t="shared" si="0"/>
        <v>Cyngor Bwrfeitstref Sirol Pen-y-bont ar Ogwr</v>
      </c>
      <c r="B58" s="19" t="str">
        <f t="shared" si="1"/>
        <v>C3 2021/2022</v>
      </c>
      <c r="C58" s="40" t="s">
        <v>117</v>
      </c>
      <c r="D58" s="211">
        <v>0</v>
      </c>
      <c r="E58" s="212">
        <v>0</v>
      </c>
      <c r="F58" s="212">
        <v>0</v>
      </c>
      <c r="G58" s="185">
        <v>7</v>
      </c>
      <c r="H58" s="179">
        <f t="shared" si="6"/>
        <v>7</v>
      </c>
      <c r="I58" s="219">
        <v>0</v>
      </c>
      <c r="J58" s="220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</row>
    <row r="59" spans="1:25" x14ac:dyDescent="0.35">
      <c r="A59" s="19" t="str">
        <f t="shared" si="0"/>
        <v>Cyngor Bwrfeitstref Sirol Pen-y-bont ar Ogwr</v>
      </c>
      <c r="B59" s="19" t="str">
        <f t="shared" si="1"/>
        <v>C3 2021/2022</v>
      </c>
      <c r="C59" s="40" t="s">
        <v>118</v>
      </c>
      <c r="D59" s="211">
        <v>1</v>
      </c>
      <c r="E59" s="212">
        <v>0</v>
      </c>
      <c r="F59" s="212">
        <v>0</v>
      </c>
      <c r="G59" s="185">
        <v>3</v>
      </c>
      <c r="H59" s="179">
        <f t="shared" si="6"/>
        <v>4</v>
      </c>
      <c r="I59" s="219">
        <v>0</v>
      </c>
      <c r="J59" s="220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</row>
    <row r="60" spans="1:25" x14ac:dyDescent="0.35">
      <c r="A60" s="19" t="str">
        <f t="shared" si="0"/>
        <v>Cyngor Bwrfeitstref Sirol Pen-y-bont ar Ogwr</v>
      </c>
      <c r="B60" s="19" t="str">
        <f t="shared" si="1"/>
        <v>C3 2021/2022</v>
      </c>
      <c r="C60" s="40" t="s">
        <v>119</v>
      </c>
      <c r="D60" s="211">
        <v>0</v>
      </c>
      <c r="E60" s="212">
        <v>5</v>
      </c>
      <c r="F60" s="212">
        <v>0</v>
      </c>
      <c r="G60" s="185">
        <v>14</v>
      </c>
      <c r="H60" s="179">
        <f t="shared" si="6"/>
        <v>19</v>
      </c>
      <c r="I60" s="219">
        <v>0</v>
      </c>
      <c r="J60" s="220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</row>
    <row r="61" spans="1:25" x14ac:dyDescent="0.35">
      <c r="A61" s="19"/>
      <c r="B61" s="19"/>
      <c r="C61" s="81" t="s">
        <v>140</v>
      </c>
      <c r="D61" s="213">
        <v>0</v>
      </c>
      <c r="E61" s="214">
        <v>1</v>
      </c>
      <c r="F61" s="214">
        <v>3</v>
      </c>
      <c r="G61" s="189">
        <v>11</v>
      </c>
      <c r="H61" s="179">
        <f t="shared" si="6"/>
        <v>15</v>
      </c>
      <c r="I61" s="219">
        <v>0</v>
      </c>
      <c r="J61" s="220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</row>
    <row r="62" spans="1:25" ht="15" thickBot="1" x14ac:dyDescent="0.4">
      <c r="A62" s="19" t="str">
        <f t="shared" si="0"/>
        <v>Cyngor Bwrfeitstref Sirol Pen-y-bont ar Ogwr</v>
      </c>
      <c r="B62" s="19" t="str">
        <f t="shared" si="1"/>
        <v>C3 2021/2022</v>
      </c>
      <c r="C62" s="43" t="s">
        <v>108</v>
      </c>
      <c r="D62" s="213"/>
      <c r="E62" s="214">
        <v>1</v>
      </c>
      <c r="F62" s="214">
        <v>1</v>
      </c>
      <c r="G62" s="189">
        <v>2</v>
      </c>
      <c r="H62" s="179">
        <f t="shared" si="6"/>
        <v>4</v>
      </c>
      <c r="I62" s="227">
        <v>0</v>
      </c>
      <c r="J62" s="22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</row>
    <row r="63" spans="1:25" ht="7.5" customHeight="1" thickBot="1" x14ac:dyDescent="0.4">
      <c r="A63" s="19"/>
      <c r="B63" s="19"/>
      <c r="C63" s="46"/>
      <c r="D63" s="175"/>
      <c r="E63" s="79"/>
      <c r="F63" s="79"/>
      <c r="G63" s="34"/>
      <c r="H63" s="34"/>
      <c r="I63" s="225"/>
      <c r="J63" s="226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</row>
    <row r="64" spans="1:25" ht="15" thickBot="1" x14ac:dyDescent="0.4">
      <c r="A64" s="19" t="str">
        <f t="shared" si="0"/>
        <v>Cyngor Bwrfeitstref Sirol Pen-y-bont ar Ogwr</v>
      </c>
      <c r="B64" s="19" t="str">
        <f t="shared" si="1"/>
        <v>C3 2021/2022</v>
      </c>
      <c r="C64" s="49" t="s">
        <v>109</v>
      </c>
      <c r="D64" s="176">
        <f>SUM(D50:D62)</f>
        <v>1</v>
      </c>
      <c r="E64" s="82">
        <f t="shared" ref="E64:G64" si="7">SUM(E50:E62)</f>
        <v>8</v>
      </c>
      <c r="F64" s="82">
        <f t="shared" si="7"/>
        <v>10</v>
      </c>
      <c r="G64" s="77">
        <f t="shared" si="7"/>
        <v>84</v>
      </c>
      <c r="H64" s="180">
        <f>SUM(H50:H62)</f>
        <v>103</v>
      </c>
      <c r="I64" s="229">
        <f>SUM(I50:J62)</f>
        <v>0</v>
      </c>
      <c r="J64" s="230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</row>
    <row r="65" spans="1:4" ht="15" thickBot="1" x14ac:dyDescent="0.4">
      <c r="A65" s="19"/>
      <c r="B65" s="19"/>
    </row>
    <row r="66" spans="1:4" ht="26.5" thickBot="1" x14ac:dyDescent="0.4">
      <c r="A66" s="19"/>
      <c r="B66" s="19"/>
      <c r="C66" s="216" t="s">
        <v>148</v>
      </c>
      <c r="D66" s="4">
        <f>(D7+J26)-J45</f>
        <v>9</v>
      </c>
    </row>
    <row r="67" spans="1:4" x14ac:dyDescent="0.35">
      <c r="A67" s="19"/>
      <c r="B67" s="19"/>
    </row>
    <row r="68" spans="1:4" x14ac:dyDescent="0.35">
      <c r="A68" s="19"/>
      <c r="B68" s="19"/>
    </row>
    <row r="69" spans="1:4" x14ac:dyDescent="0.35">
      <c r="A69" s="19"/>
      <c r="B69" s="19"/>
    </row>
    <row r="70" spans="1:4" x14ac:dyDescent="0.35">
      <c r="A70" s="19"/>
      <c r="B70" s="19"/>
    </row>
    <row r="71" spans="1:4" x14ac:dyDescent="0.35">
      <c r="A71" s="19"/>
      <c r="B71" s="19"/>
    </row>
    <row r="72" spans="1:4" x14ac:dyDescent="0.35">
      <c r="A72" s="19"/>
      <c r="B72" s="19"/>
    </row>
    <row r="73" spans="1:4" x14ac:dyDescent="0.35">
      <c r="A73" s="19"/>
      <c r="B73" s="19"/>
    </row>
    <row r="74" spans="1:4" x14ac:dyDescent="0.35">
      <c r="A74" s="19"/>
      <c r="B74" s="19"/>
    </row>
    <row r="75" spans="1:4" x14ac:dyDescent="0.35">
      <c r="A75" s="19"/>
      <c r="B75" s="19"/>
    </row>
    <row r="76" spans="1:4" x14ac:dyDescent="0.35">
      <c r="A76" s="19"/>
      <c r="B76" s="19"/>
    </row>
    <row r="77" spans="1:4" x14ac:dyDescent="0.35">
      <c r="A77" s="19"/>
      <c r="B77" s="19"/>
    </row>
    <row r="78" spans="1:4" x14ac:dyDescent="0.35">
      <c r="A78" s="19"/>
      <c r="B78" s="19"/>
    </row>
    <row r="79" spans="1:4" x14ac:dyDescent="0.35">
      <c r="A79" s="19"/>
      <c r="B79" s="19"/>
    </row>
    <row r="80" spans="1:4" x14ac:dyDescent="0.35">
      <c r="A80" s="19"/>
      <c r="B80" s="19"/>
    </row>
    <row r="81" spans="1:2" x14ac:dyDescent="0.35">
      <c r="A81" s="19"/>
      <c r="B81" s="19"/>
    </row>
    <row r="82" spans="1:2" x14ac:dyDescent="0.35">
      <c r="A82" s="19"/>
      <c r="B82" s="19"/>
    </row>
    <row r="83" spans="1:2" x14ac:dyDescent="0.35">
      <c r="A83" s="19"/>
      <c r="B83" s="19"/>
    </row>
    <row r="84" spans="1:2" x14ac:dyDescent="0.35">
      <c r="A84" s="19"/>
      <c r="B84" s="19"/>
    </row>
    <row r="85" spans="1:2" x14ac:dyDescent="0.35">
      <c r="A85" s="19"/>
      <c r="B85" s="19"/>
    </row>
    <row r="86" spans="1:2" x14ac:dyDescent="0.35">
      <c r="A86" s="19"/>
      <c r="B86" s="19"/>
    </row>
    <row r="87" spans="1:2" x14ac:dyDescent="0.35">
      <c r="A87" s="19"/>
      <c r="B87" s="19"/>
    </row>
    <row r="88" spans="1:2" x14ac:dyDescent="0.35">
      <c r="A88" s="19"/>
      <c r="B88" s="19"/>
    </row>
    <row r="89" spans="1:2" x14ac:dyDescent="0.35">
      <c r="A89" s="19"/>
      <c r="B89" s="19"/>
    </row>
    <row r="90" spans="1:2" x14ac:dyDescent="0.35">
      <c r="A90" s="19"/>
      <c r="B90" s="19"/>
    </row>
    <row r="91" spans="1:2" x14ac:dyDescent="0.35">
      <c r="A91" s="19"/>
      <c r="B91" s="19"/>
    </row>
    <row r="92" spans="1:2" x14ac:dyDescent="0.35">
      <c r="A92" s="19"/>
      <c r="B92" s="19"/>
    </row>
    <row r="93" spans="1:2" x14ac:dyDescent="0.35">
      <c r="A93" s="19"/>
      <c r="B93" s="19"/>
    </row>
    <row r="94" spans="1:2" x14ac:dyDescent="0.35">
      <c r="A94" s="19"/>
      <c r="B94" s="19"/>
    </row>
    <row r="95" spans="1:2" x14ac:dyDescent="0.35">
      <c r="A95" s="19"/>
      <c r="B95" s="19"/>
    </row>
    <row r="96" spans="1:2" x14ac:dyDescent="0.35">
      <c r="A96" s="19"/>
      <c r="B96" s="19"/>
    </row>
    <row r="97" spans="1:2" x14ac:dyDescent="0.35">
      <c r="A97" s="19"/>
      <c r="B97" s="19"/>
    </row>
    <row r="98" spans="1:2" x14ac:dyDescent="0.35">
      <c r="A98" s="19"/>
      <c r="B98" s="19"/>
    </row>
    <row r="99" spans="1:2" x14ac:dyDescent="0.35">
      <c r="A99" s="19"/>
      <c r="B99" s="19"/>
    </row>
    <row r="100" spans="1:2" x14ac:dyDescent="0.35">
      <c r="A100" s="19"/>
      <c r="B100" s="19"/>
    </row>
    <row r="101" spans="1:2" x14ac:dyDescent="0.35">
      <c r="A101" s="19"/>
      <c r="B101" s="19"/>
    </row>
    <row r="102" spans="1:2" x14ac:dyDescent="0.35">
      <c r="A102" s="19"/>
      <c r="B102" s="19"/>
    </row>
    <row r="103" spans="1:2" x14ac:dyDescent="0.35">
      <c r="A103" s="19"/>
      <c r="B103" s="19"/>
    </row>
    <row r="104" spans="1:2" x14ac:dyDescent="0.35">
      <c r="A104" s="19"/>
      <c r="B104" s="19"/>
    </row>
    <row r="105" spans="1:2" x14ac:dyDescent="0.35">
      <c r="A105" s="19"/>
      <c r="B105" s="19"/>
    </row>
    <row r="106" spans="1:2" x14ac:dyDescent="0.35">
      <c r="A106" s="19"/>
      <c r="B106" s="19"/>
    </row>
    <row r="107" spans="1:2" x14ac:dyDescent="0.35">
      <c r="A107" s="19"/>
      <c r="B107" s="19"/>
    </row>
    <row r="108" spans="1:2" x14ac:dyDescent="0.35">
      <c r="A108" s="19"/>
      <c r="B108" s="19"/>
    </row>
    <row r="109" spans="1:2" x14ac:dyDescent="0.35">
      <c r="A109" s="19"/>
      <c r="B109" s="19"/>
    </row>
    <row r="110" spans="1:2" x14ac:dyDescent="0.35">
      <c r="A110" s="19"/>
      <c r="B110" s="19"/>
    </row>
    <row r="111" spans="1:2" x14ac:dyDescent="0.35">
      <c r="A111" s="19"/>
      <c r="B111" s="19"/>
    </row>
    <row r="112" spans="1:2" x14ac:dyDescent="0.35">
      <c r="A112" s="19"/>
      <c r="B112" s="19"/>
    </row>
    <row r="113" spans="1:2" x14ac:dyDescent="0.35">
      <c r="A113" s="19"/>
      <c r="B113" s="19"/>
    </row>
    <row r="114" spans="1:2" x14ac:dyDescent="0.35">
      <c r="A114" s="19"/>
      <c r="B114" s="19"/>
    </row>
    <row r="115" spans="1:2" x14ac:dyDescent="0.35">
      <c r="A115" s="19"/>
      <c r="B115" s="19"/>
    </row>
    <row r="116" spans="1:2" x14ac:dyDescent="0.35">
      <c r="A116" s="19"/>
      <c r="B116" s="19"/>
    </row>
    <row r="117" spans="1:2" x14ac:dyDescent="0.35">
      <c r="A117" s="19"/>
      <c r="B117" s="19"/>
    </row>
    <row r="118" spans="1:2" x14ac:dyDescent="0.35">
      <c r="A118" s="19"/>
      <c r="B118" s="19"/>
    </row>
    <row r="119" spans="1:2" x14ac:dyDescent="0.35">
      <c r="A119" s="19"/>
      <c r="B119" s="19"/>
    </row>
    <row r="120" spans="1:2" x14ac:dyDescent="0.35">
      <c r="A120" s="19"/>
      <c r="B120" s="19"/>
    </row>
    <row r="121" spans="1:2" x14ac:dyDescent="0.35">
      <c r="A121" s="19"/>
      <c r="B121" s="19"/>
    </row>
    <row r="122" spans="1:2" x14ac:dyDescent="0.35">
      <c r="A122" s="19"/>
      <c r="B122" s="19"/>
    </row>
    <row r="123" spans="1:2" x14ac:dyDescent="0.35">
      <c r="A123" s="19"/>
      <c r="B123" s="19"/>
    </row>
    <row r="124" spans="1:2" x14ac:dyDescent="0.35">
      <c r="A124" s="19"/>
      <c r="B124" s="19"/>
    </row>
    <row r="125" spans="1:2" x14ac:dyDescent="0.35">
      <c r="A125" s="19"/>
      <c r="B125" s="19"/>
    </row>
    <row r="126" spans="1:2" x14ac:dyDescent="0.35">
      <c r="A126" s="19"/>
      <c r="B126" s="19"/>
    </row>
    <row r="127" spans="1:2" x14ac:dyDescent="0.35">
      <c r="A127" s="19"/>
      <c r="B127" s="19"/>
    </row>
    <row r="128" spans="1:2" x14ac:dyDescent="0.35">
      <c r="A128" s="19"/>
      <c r="B128" s="19"/>
    </row>
    <row r="129" spans="1:2" x14ac:dyDescent="0.35">
      <c r="A129" s="19"/>
      <c r="B129" s="19"/>
    </row>
    <row r="130" spans="1:2" x14ac:dyDescent="0.35">
      <c r="A130" s="19"/>
      <c r="B130" s="19"/>
    </row>
    <row r="131" spans="1:2" x14ac:dyDescent="0.35">
      <c r="A131" s="19"/>
      <c r="B131" s="19"/>
    </row>
    <row r="132" spans="1:2" x14ac:dyDescent="0.35">
      <c r="A132" s="19"/>
      <c r="B132" s="19"/>
    </row>
    <row r="133" spans="1:2" x14ac:dyDescent="0.35">
      <c r="A133" s="19"/>
      <c r="B133" s="19"/>
    </row>
    <row r="134" spans="1:2" x14ac:dyDescent="0.35">
      <c r="A134" s="19"/>
      <c r="B134" s="19"/>
    </row>
    <row r="135" spans="1:2" x14ac:dyDescent="0.35">
      <c r="A135" s="19"/>
      <c r="B135" s="19"/>
    </row>
    <row r="136" spans="1:2" x14ac:dyDescent="0.35">
      <c r="A136" s="19"/>
      <c r="B136" s="19"/>
    </row>
    <row r="137" spans="1:2" x14ac:dyDescent="0.35">
      <c r="A137" s="19"/>
      <c r="B137" s="19"/>
    </row>
    <row r="138" spans="1:2" x14ac:dyDescent="0.35">
      <c r="A138" s="19"/>
      <c r="B138" s="19"/>
    </row>
    <row r="139" spans="1:2" x14ac:dyDescent="0.35">
      <c r="A139" s="19"/>
      <c r="B139" s="19"/>
    </row>
    <row r="140" spans="1:2" x14ac:dyDescent="0.35">
      <c r="A140" s="19"/>
      <c r="B140" s="19"/>
    </row>
    <row r="141" spans="1:2" x14ac:dyDescent="0.35">
      <c r="A141" s="19"/>
      <c r="B141" s="19"/>
    </row>
    <row r="142" spans="1:2" x14ac:dyDescent="0.35">
      <c r="A142" s="19"/>
      <c r="B142" s="19"/>
    </row>
    <row r="143" spans="1:2" x14ac:dyDescent="0.35">
      <c r="A143" s="19"/>
      <c r="B143" s="19"/>
    </row>
    <row r="144" spans="1:2" x14ac:dyDescent="0.35">
      <c r="A144" s="19"/>
      <c r="B144" s="19"/>
    </row>
    <row r="145" spans="1:2" x14ac:dyDescent="0.35">
      <c r="A145" s="19"/>
      <c r="B145" s="19"/>
    </row>
    <row r="146" spans="1:2" x14ac:dyDescent="0.35">
      <c r="A146" s="19"/>
      <c r="B146" s="19"/>
    </row>
    <row r="147" spans="1:2" x14ac:dyDescent="0.35">
      <c r="A147" s="19"/>
      <c r="B147" s="19"/>
    </row>
    <row r="148" spans="1:2" x14ac:dyDescent="0.35">
      <c r="A148" s="19"/>
      <c r="B148" s="19"/>
    </row>
    <row r="149" spans="1:2" x14ac:dyDescent="0.35">
      <c r="A149" s="19"/>
      <c r="B149" s="19"/>
    </row>
    <row r="150" spans="1:2" x14ac:dyDescent="0.35">
      <c r="A150" s="19"/>
      <c r="B150" s="19"/>
    </row>
    <row r="151" spans="1:2" x14ac:dyDescent="0.35">
      <c r="A151" s="19"/>
      <c r="B151" s="19"/>
    </row>
    <row r="152" spans="1:2" x14ac:dyDescent="0.35">
      <c r="A152" s="19"/>
      <c r="B152" s="19"/>
    </row>
    <row r="153" spans="1:2" x14ac:dyDescent="0.35">
      <c r="A153" s="19"/>
      <c r="B153" s="19"/>
    </row>
    <row r="154" spans="1:2" x14ac:dyDescent="0.35">
      <c r="A154" s="19"/>
      <c r="B154" s="19"/>
    </row>
    <row r="155" spans="1:2" x14ac:dyDescent="0.35">
      <c r="A155" s="19"/>
      <c r="B155" s="19"/>
    </row>
    <row r="156" spans="1:2" x14ac:dyDescent="0.35">
      <c r="A156" s="19"/>
      <c r="B156" s="19"/>
    </row>
    <row r="157" spans="1:2" x14ac:dyDescent="0.35">
      <c r="A157" s="19"/>
      <c r="B157" s="19"/>
    </row>
    <row r="158" spans="1:2" x14ac:dyDescent="0.35">
      <c r="A158" s="19"/>
      <c r="B158" s="19"/>
    </row>
    <row r="159" spans="1:2" x14ac:dyDescent="0.35">
      <c r="A159" s="19"/>
      <c r="B159" s="19"/>
    </row>
    <row r="160" spans="1:2" x14ac:dyDescent="0.35">
      <c r="A160" s="19"/>
      <c r="B160" s="19"/>
    </row>
    <row r="161" spans="1:2" x14ac:dyDescent="0.35">
      <c r="A161" s="19"/>
      <c r="B161" s="19"/>
    </row>
    <row r="162" spans="1:2" x14ac:dyDescent="0.35">
      <c r="A162" s="19"/>
      <c r="B162" s="19"/>
    </row>
    <row r="163" spans="1:2" x14ac:dyDescent="0.35">
      <c r="A163" s="19"/>
      <c r="B163" s="19"/>
    </row>
    <row r="164" spans="1:2" x14ac:dyDescent="0.35">
      <c r="A164" s="19"/>
      <c r="B164" s="19"/>
    </row>
    <row r="165" spans="1:2" x14ac:dyDescent="0.35">
      <c r="A165" s="19"/>
      <c r="B165" s="19"/>
    </row>
    <row r="166" spans="1:2" x14ac:dyDescent="0.35">
      <c r="A166" s="19"/>
      <c r="B166" s="19"/>
    </row>
    <row r="167" spans="1:2" x14ac:dyDescent="0.35">
      <c r="A167" s="19"/>
      <c r="B167" s="19"/>
    </row>
    <row r="168" spans="1:2" x14ac:dyDescent="0.35">
      <c r="A168" s="19"/>
      <c r="B168" s="19"/>
    </row>
    <row r="169" spans="1:2" x14ac:dyDescent="0.35">
      <c r="A169" s="19"/>
      <c r="B169" s="19"/>
    </row>
    <row r="170" spans="1:2" x14ac:dyDescent="0.35">
      <c r="A170" s="19"/>
      <c r="B170" s="19"/>
    </row>
    <row r="171" spans="1:2" x14ac:dyDescent="0.35">
      <c r="A171" s="19"/>
      <c r="B171" s="19"/>
    </row>
    <row r="172" spans="1:2" x14ac:dyDescent="0.35">
      <c r="A172" s="19"/>
      <c r="B172" s="19"/>
    </row>
    <row r="173" spans="1:2" x14ac:dyDescent="0.35">
      <c r="A173" s="19"/>
      <c r="B173" s="19"/>
    </row>
    <row r="174" spans="1:2" x14ac:dyDescent="0.35">
      <c r="A174" s="19"/>
      <c r="B174" s="19"/>
    </row>
    <row r="175" spans="1:2" x14ac:dyDescent="0.35">
      <c r="A175" s="19"/>
      <c r="B175" s="19"/>
    </row>
    <row r="176" spans="1:2" x14ac:dyDescent="0.35">
      <c r="A176" s="19"/>
      <c r="B176" s="19"/>
    </row>
    <row r="177" spans="1:2" x14ac:dyDescent="0.35">
      <c r="A177" s="19"/>
      <c r="B177" s="19"/>
    </row>
    <row r="178" spans="1:2" x14ac:dyDescent="0.35">
      <c r="A178" s="19"/>
      <c r="B178" s="19"/>
    </row>
    <row r="179" spans="1:2" x14ac:dyDescent="0.35">
      <c r="A179" s="19"/>
      <c r="B179" s="19"/>
    </row>
    <row r="180" spans="1:2" x14ac:dyDescent="0.35">
      <c r="A180" s="19"/>
      <c r="B180" s="19"/>
    </row>
    <row r="181" spans="1:2" x14ac:dyDescent="0.35">
      <c r="A181" s="19"/>
      <c r="B181" s="19"/>
    </row>
    <row r="182" spans="1:2" x14ac:dyDescent="0.35">
      <c r="A182" s="19"/>
      <c r="B182" s="19"/>
    </row>
    <row r="183" spans="1:2" x14ac:dyDescent="0.35">
      <c r="A183" s="19"/>
      <c r="B183" s="19"/>
    </row>
    <row r="184" spans="1:2" x14ac:dyDescent="0.35">
      <c r="A184" s="19"/>
      <c r="B184" s="19"/>
    </row>
    <row r="185" spans="1:2" x14ac:dyDescent="0.35">
      <c r="A185" s="19"/>
      <c r="B185" s="19"/>
    </row>
    <row r="186" spans="1:2" x14ac:dyDescent="0.35">
      <c r="A186" s="19"/>
      <c r="B186" s="19"/>
    </row>
    <row r="187" spans="1:2" x14ac:dyDescent="0.35">
      <c r="A187" s="19"/>
      <c r="B187" s="19"/>
    </row>
    <row r="188" spans="1:2" x14ac:dyDescent="0.35">
      <c r="A188" s="19"/>
      <c r="B188" s="19"/>
    </row>
    <row r="189" spans="1:2" x14ac:dyDescent="0.35">
      <c r="A189" s="19"/>
      <c r="B189" s="19"/>
    </row>
    <row r="190" spans="1:2" x14ac:dyDescent="0.35">
      <c r="A190" s="19"/>
      <c r="B190" s="19"/>
    </row>
    <row r="191" spans="1:2" x14ac:dyDescent="0.35">
      <c r="A191" s="19"/>
      <c r="B191" s="19"/>
    </row>
    <row r="192" spans="1:2" x14ac:dyDescent="0.35">
      <c r="A192" s="19"/>
      <c r="B192" s="19"/>
    </row>
    <row r="193" spans="1:2" x14ac:dyDescent="0.35">
      <c r="A193" s="19"/>
      <c r="B193" s="19"/>
    </row>
    <row r="194" spans="1:2" x14ac:dyDescent="0.35">
      <c r="A194" s="19"/>
      <c r="B194" s="19"/>
    </row>
    <row r="195" spans="1:2" x14ac:dyDescent="0.35">
      <c r="A195" s="19"/>
      <c r="B195" s="19"/>
    </row>
    <row r="196" spans="1:2" x14ac:dyDescent="0.35">
      <c r="A196" s="19"/>
      <c r="B196" s="19"/>
    </row>
    <row r="197" spans="1:2" x14ac:dyDescent="0.35">
      <c r="A197" s="19"/>
      <c r="B197" s="19"/>
    </row>
    <row r="198" spans="1:2" x14ac:dyDescent="0.35">
      <c r="A198" s="19"/>
      <c r="B198" s="19"/>
    </row>
    <row r="199" spans="1:2" x14ac:dyDescent="0.35">
      <c r="A199" s="19"/>
      <c r="B199" s="19"/>
    </row>
    <row r="200" spans="1:2" x14ac:dyDescent="0.35">
      <c r="A200" s="19"/>
      <c r="B200" s="19"/>
    </row>
    <row r="201" spans="1:2" x14ac:dyDescent="0.35">
      <c r="A201" s="19"/>
      <c r="B201" s="19"/>
    </row>
    <row r="202" spans="1:2" x14ac:dyDescent="0.35">
      <c r="A202" s="19"/>
      <c r="B202" s="19"/>
    </row>
    <row r="203" spans="1:2" x14ac:dyDescent="0.35">
      <c r="A203" s="19"/>
      <c r="B203" s="19"/>
    </row>
    <row r="204" spans="1:2" x14ac:dyDescent="0.35">
      <c r="A204" s="19"/>
      <c r="B204" s="19"/>
    </row>
    <row r="205" spans="1:2" x14ac:dyDescent="0.35">
      <c r="A205" s="19"/>
      <c r="B205" s="19"/>
    </row>
    <row r="206" spans="1:2" x14ac:dyDescent="0.35">
      <c r="A206" s="19"/>
      <c r="B206" s="19"/>
    </row>
    <row r="207" spans="1:2" x14ac:dyDescent="0.35">
      <c r="A207" s="19"/>
      <c r="B207" s="19"/>
    </row>
    <row r="208" spans="1:2" x14ac:dyDescent="0.35">
      <c r="A208" s="19"/>
      <c r="B208" s="19"/>
    </row>
    <row r="209" spans="1:2" x14ac:dyDescent="0.35">
      <c r="A209" s="19"/>
      <c r="B209" s="19"/>
    </row>
    <row r="210" spans="1:2" x14ac:dyDescent="0.35">
      <c r="A210" s="19"/>
      <c r="B210" s="19"/>
    </row>
    <row r="211" spans="1:2" x14ac:dyDescent="0.35">
      <c r="A211" s="19"/>
      <c r="B211" s="19"/>
    </row>
    <row r="212" spans="1:2" x14ac:dyDescent="0.35">
      <c r="A212" s="19"/>
      <c r="B212" s="19"/>
    </row>
    <row r="213" spans="1:2" x14ac:dyDescent="0.35">
      <c r="A213" s="19"/>
      <c r="B213" s="19"/>
    </row>
    <row r="214" spans="1:2" x14ac:dyDescent="0.35">
      <c r="A214" s="19"/>
      <c r="B214" s="19"/>
    </row>
    <row r="215" spans="1:2" x14ac:dyDescent="0.35">
      <c r="A215" s="19"/>
      <c r="B215" s="19"/>
    </row>
    <row r="216" spans="1:2" x14ac:dyDescent="0.35">
      <c r="A216" s="19"/>
      <c r="B216" s="19"/>
    </row>
    <row r="217" spans="1:2" x14ac:dyDescent="0.35">
      <c r="A217" s="19"/>
      <c r="B217" s="19"/>
    </row>
    <row r="218" spans="1:2" x14ac:dyDescent="0.35">
      <c r="A218" s="19"/>
      <c r="B218" s="19"/>
    </row>
    <row r="219" spans="1:2" x14ac:dyDescent="0.35">
      <c r="A219" s="19"/>
      <c r="B219" s="19"/>
    </row>
    <row r="220" spans="1:2" x14ac:dyDescent="0.35">
      <c r="A220" s="19"/>
      <c r="B220" s="19"/>
    </row>
    <row r="221" spans="1:2" x14ac:dyDescent="0.35">
      <c r="A221" s="19"/>
      <c r="B221" s="19"/>
    </row>
    <row r="222" spans="1:2" x14ac:dyDescent="0.35">
      <c r="A222" s="19"/>
      <c r="B222" s="19"/>
    </row>
    <row r="223" spans="1:2" x14ac:dyDescent="0.35">
      <c r="A223" s="19"/>
      <c r="B223" s="19"/>
    </row>
    <row r="224" spans="1:2" x14ac:dyDescent="0.35">
      <c r="A224" s="19"/>
      <c r="B224" s="19"/>
    </row>
    <row r="225" spans="1:2" x14ac:dyDescent="0.35">
      <c r="A225" s="19"/>
      <c r="B225" s="19"/>
    </row>
    <row r="226" spans="1:2" x14ac:dyDescent="0.35">
      <c r="A226" s="19"/>
      <c r="B226" s="19"/>
    </row>
    <row r="227" spans="1:2" x14ac:dyDescent="0.35">
      <c r="A227" s="19"/>
      <c r="B227" s="19"/>
    </row>
    <row r="228" spans="1:2" x14ac:dyDescent="0.35">
      <c r="A228" s="19"/>
      <c r="B228" s="19"/>
    </row>
    <row r="229" spans="1:2" x14ac:dyDescent="0.35">
      <c r="A229" s="19"/>
      <c r="B229" s="19"/>
    </row>
    <row r="230" spans="1:2" x14ac:dyDescent="0.35">
      <c r="A230" s="19"/>
      <c r="B230" s="19"/>
    </row>
    <row r="231" spans="1:2" x14ac:dyDescent="0.35">
      <c r="A231" s="19"/>
      <c r="B231" s="19"/>
    </row>
    <row r="232" spans="1:2" x14ac:dyDescent="0.35">
      <c r="A232" s="19"/>
      <c r="B232" s="19"/>
    </row>
    <row r="233" spans="1:2" x14ac:dyDescent="0.35">
      <c r="A233" s="19"/>
      <c r="B233" s="19"/>
    </row>
    <row r="234" spans="1:2" x14ac:dyDescent="0.35">
      <c r="A234" s="19"/>
      <c r="B234" s="19"/>
    </row>
    <row r="235" spans="1:2" x14ac:dyDescent="0.35">
      <c r="A235" s="19"/>
      <c r="B235" s="19"/>
    </row>
    <row r="236" spans="1:2" x14ac:dyDescent="0.35">
      <c r="A236" s="19"/>
      <c r="B236" s="19"/>
    </row>
    <row r="237" spans="1:2" x14ac:dyDescent="0.35">
      <c r="A237" s="19"/>
      <c r="B237" s="19"/>
    </row>
    <row r="238" spans="1:2" x14ac:dyDescent="0.35">
      <c r="A238" s="19"/>
      <c r="B238" s="19"/>
    </row>
    <row r="239" spans="1:2" x14ac:dyDescent="0.35">
      <c r="A239" s="19"/>
      <c r="B239" s="19"/>
    </row>
    <row r="240" spans="1:2" x14ac:dyDescent="0.35">
      <c r="A240" s="19"/>
      <c r="B240" s="19"/>
    </row>
    <row r="241" spans="1:2" x14ac:dyDescent="0.35">
      <c r="A241" s="19"/>
      <c r="B241" s="19"/>
    </row>
    <row r="242" spans="1:2" x14ac:dyDescent="0.35">
      <c r="A242" s="19"/>
      <c r="B242" s="19"/>
    </row>
    <row r="243" spans="1:2" x14ac:dyDescent="0.35">
      <c r="A243" s="19"/>
      <c r="B243" s="19"/>
    </row>
    <row r="244" spans="1:2" x14ac:dyDescent="0.35">
      <c r="A244" s="19"/>
      <c r="B244" s="19"/>
    </row>
    <row r="245" spans="1:2" x14ac:dyDescent="0.35">
      <c r="A245" s="19"/>
      <c r="B245" s="19"/>
    </row>
    <row r="246" spans="1:2" x14ac:dyDescent="0.35">
      <c r="A246" s="19"/>
      <c r="B246" s="19"/>
    </row>
    <row r="247" spans="1:2" x14ac:dyDescent="0.35">
      <c r="A247" s="19"/>
      <c r="B247" s="19"/>
    </row>
    <row r="248" spans="1:2" x14ac:dyDescent="0.35">
      <c r="A248" s="19"/>
      <c r="B248" s="19"/>
    </row>
    <row r="249" spans="1:2" x14ac:dyDescent="0.35">
      <c r="A249" s="19"/>
      <c r="B249" s="19"/>
    </row>
    <row r="250" spans="1:2" x14ac:dyDescent="0.35">
      <c r="A250" s="19"/>
      <c r="B250" s="19"/>
    </row>
    <row r="251" spans="1:2" x14ac:dyDescent="0.35">
      <c r="A251" s="19"/>
      <c r="B251" s="19"/>
    </row>
    <row r="252" spans="1:2" x14ac:dyDescent="0.35">
      <c r="A252" s="19"/>
      <c r="B252" s="19"/>
    </row>
    <row r="253" spans="1:2" x14ac:dyDescent="0.35">
      <c r="A253" s="19"/>
      <c r="B253" s="19"/>
    </row>
    <row r="254" spans="1:2" x14ac:dyDescent="0.35">
      <c r="A254" s="19"/>
      <c r="B254" s="19"/>
    </row>
    <row r="255" spans="1:2" x14ac:dyDescent="0.35">
      <c r="A255" s="19"/>
      <c r="B255" s="19"/>
    </row>
    <row r="256" spans="1:2" x14ac:dyDescent="0.35">
      <c r="A256" s="19"/>
      <c r="B256" s="19"/>
    </row>
    <row r="257" spans="1:2" x14ac:dyDescent="0.35">
      <c r="A257" s="19"/>
      <c r="B257" s="19"/>
    </row>
    <row r="258" spans="1:2" x14ac:dyDescent="0.35">
      <c r="A258" s="19"/>
      <c r="B258" s="19"/>
    </row>
    <row r="259" spans="1:2" x14ac:dyDescent="0.35">
      <c r="A259" s="19"/>
      <c r="B259" s="19"/>
    </row>
    <row r="260" spans="1:2" x14ac:dyDescent="0.35">
      <c r="A260" s="19"/>
      <c r="B260" s="19"/>
    </row>
    <row r="261" spans="1:2" x14ac:dyDescent="0.35">
      <c r="A261" s="19"/>
      <c r="B261" s="19"/>
    </row>
    <row r="262" spans="1:2" x14ac:dyDescent="0.35">
      <c r="A262" s="19"/>
      <c r="B262" s="19"/>
    </row>
    <row r="263" spans="1:2" x14ac:dyDescent="0.35">
      <c r="A263" s="19"/>
      <c r="B263" s="19"/>
    </row>
    <row r="264" spans="1:2" x14ac:dyDescent="0.35">
      <c r="A264" s="19"/>
      <c r="B264" s="19"/>
    </row>
    <row r="265" spans="1:2" x14ac:dyDescent="0.35">
      <c r="A265" s="19"/>
      <c r="B265" s="19"/>
    </row>
    <row r="266" spans="1:2" x14ac:dyDescent="0.35">
      <c r="A266" s="19"/>
      <c r="B266" s="19"/>
    </row>
    <row r="267" spans="1:2" x14ac:dyDescent="0.35">
      <c r="A267" s="19"/>
      <c r="B267" s="19"/>
    </row>
    <row r="268" spans="1:2" x14ac:dyDescent="0.35">
      <c r="A268" s="19"/>
      <c r="B268" s="19"/>
    </row>
    <row r="269" spans="1:2" x14ac:dyDescent="0.35">
      <c r="A269" s="19"/>
      <c r="B269" s="19"/>
    </row>
    <row r="270" spans="1:2" x14ac:dyDescent="0.35">
      <c r="A270" s="19"/>
      <c r="B270" s="19"/>
    </row>
    <row r="271" spans="1:2" x14ac:dyDescent="0.35">
      <c r="A271" s="19"/>
      <c r="B271" s="19"/>
    </row>
    <row r="272" spans="1:2" x14ac:dyDescent="0.35">
      <c r="A272" s="19"/>
      <c r="B272" s="19"/>
    </row>
    <row r="273" spans="1:2" x14ac:dyDescent="0.35">
      <c r="A273" s="19"/>
      <c r="B273" s="19"/>
    </row>
    <row r="274" spans="1:2" x14ac:dyDescent="0.35">
      <c r="A274" s="19"/>
      <c r="B274" s="19"/>
    </row>
    <row r="275" spans="1:2" x14ac:dyDescent="0.35">
      <c r="A275" s="19"/>
      <c r="B275" s="19"/>
    </row>
    <row r="276" spans="1:2" x14ac:dyDescent="0.35">
      <c r="A276" s="19"/>
      <c r="B276" s="19"/>
    </row>
    <row r="277" spans="1:2" x14ac:dyDescent="0.35">
      <c r="A277" s="19"/>
      <c r="B277" s="19"/>
    </row>
    <row r="278" spans="1:2" x14ac:dyDescent="0.35">
      <c r="A278" s="19"/>
      <c r="B278" s="19"/>
    </row>
    <row r="279" spans="1:2" x14ac:dyDescent="0.35">
      <c r="A279" s="19"/>
      <c r="B279" s="19"/>
    </row>
    <row r="280" spans="1:2" x14ac:dyDescent="0.35">
      <c r="A280" s="19"/>
      <c r="B280" s="19"/>
    </row>
    <row r="281" spans="1:2" x14ac:dyDescent="0.35">
      <c r="A281" s="19"/>
      <c r="B281" s="19"/>
    </row>
    <row r="282" spans="1:2" x14ac:dyDescent="0.35">
      <c r="A282" s="19"/>
      <c r="B282" s="19"/>
    </row>
    <row r="283" spans="1:2" x14ac:dyDescent="0.35">
      <c r="A283" s="19"/>
      <c r="B283" s="19"/>
    </row>
    <row r="284" spans="1:2" x14ac:dyDescent="0.35">
      <c r="A284" s="19"/>
      <c r="B284" s="19"/>
    </row>
    <row r="285" spans="1:2" x14ac:dyDescent="0.35">
      <c r="A285" s="19"/>
      <c r="B285" s="19"/>
    </row>
    <row r="286" spans="1:2" x14ac:dyDescent="0.35">
      <c r="A286" s="19"/>
      <c r="B286" s="19"/>
    </row>
    <row r="287" spans="1:2" x14ac:dyDescent="0.35">
      <c r="A287" s="19"/>
      <c r="B287" s="19"/>
    </row>
    <row r="288" spans="1:2" x14ac:dyDescent="0.35">
      <c r="A288" s="19"/>
      <c r="B288" s="19"/>
    </row>
    <row r="289" spans="1:2" x14ac:dyDescent="0.35">
      <c r="A289" s="19"/>
      <c r="B289" s="19"/>
    </row>
  </sheetData>
  <sheetProtection algorithmName="SHA-512" hashValue="vp+IHc5GlmeQbMCakiUrj4jNInXY5DGuOJcHfy70XbtUc+HIRHa0/b8mz6NFJ6Ae6huZS7Z9azWlI1cA54cdUg==" saltValue="rocHd9YqOSzicCwMU0GTgw==" spinCount="100000" sheet="1" selectLockedCells="1"/>
  <protectedRanges>
    <protectedRange algorithmName="SHA-512" hashValue="jrLl1uU/ZwoPjUaPD923wpXpvAvCrKhiK1/EQx+r2ky8IkM5/sUnIYyVSaKjrL3ACA0ZmV5H6UMS4U7rVXyyKg==" saltValue="KwyifwrDAnLxZpRlAbpwuQ==" spinCount="100000" sqref="F29:I29 F45:I45 C48:C49 C29:C34 C45 C55:C64 C36:C43 C23 F64:H64 F48:H48 H48:H64 D48:E48 D64:E64" name="Range2"/>
    <protectedRange algorithmName="SHA-512" hashValue="mNg+TiQJmXiqgxxK0zms+gfeyzY4B9PrtWpK6GSjU+RweHb6deRV6g9JgB7yzwa3fwVwdZAWMRctRVYHY/ZrsA==" saltValue="DA2EVJnEOb655ToHMAfLFw==" spinCount="100000" sqref="D26:J26 C12:C22 C10:J10 C35 C54 C24:C26 J12:J24" name="Range1"/>
    <protectedRange algorithmName="SHA-512" hashValue="mNg+TiQJmXiqgxxK0zms+gfeyzY4B9PrtWpK6GSjU+RweHb6deRV6g9JgB7yzwa3fwVwdZAWMRctRVYHY/ZrsA==" saltValue="DA2EVJnEOb655ToHMAfLFw==" spinCount="100000" sqref="C7" name="Range1_1"/>
    <protectedRange algorithmName="SHA-512" hashValue="jrLl1uU/ZwoPjUaPD923wpXpvAvCrKhiK1/EQx+r2ky8IkM5/sUnIYyVSaKjrL3ACA0ZmV5H6UMS4U7rVXyyKg==" saltValue="KwyifwrDAnLxZpRlAbpwuQ==" spinCount="100000" sqref="C50:C53" name="Range2_1"/>
  </protectedRanges>
  <mergeCells count="17">
    <mergeCell ref="I60:J60"/>
    <mergeCell ref="I61:J61"/>
    <mergeCell ref="I62:J62"/>
    <mergeCell ref="I63:J63"/>
    <mergeCell ref="I64:J64"/>
    <mergeCell ref="I59:J59"/>
    <mergeCell ref="I50:J50"/>
    <mergeCell ref="I48:J48"/>
    <mergeCell ref="I49:J49"/>
    <mergeCell ref="I51:J51"/>
    <mergeCell ref="I52:J52"/>
    <mergeCell ref="I53:J53"/>
    <mergeCell ref="I54:J54"/>
    <mergeCell ref="I55:J55"/>
    <mergeCell ref="I56:J56"/>
    <mergeCell ref="I57:J57"/>
    <mergeCell ref="I58:J58"/>
  </mergeCells>
  <conditionalFormatting sqref="J33">
    <cfRule type="cellIs" dxfId="55" priority="28" operator="equal">
      <formula>$D$33+$E$33</formula>
    </cfRule>
  </conditionalFormatting>
  <conditionalFormatting sqref="J32">
    <cfRule type="cellIs" dxfId="54" priority="27" operator="equal">
      <formula>$D$32+$E$32</formula>
    </cfRule>
  </conditionalFormatting>
  <conditionalFormatting sqref="J31">
    <cfRule type="cellIs" dxfId="53" priority="26" operator="equal">
      <formula>$D$31+$E$31</formula>
    </cfRule>
  </conditionalFormatting>
  <conditionalFormatting sqref="J34">
    <cfRule type="cellIs" dxfId="52" priority="25" operator="equal">
      <formula>$D$34+$E$34</formula>
    </cfRule>
  </conditionalFormatting>
  <conditionalFormatting sqref="J35">
    <cfRule type="cellIs" dxfId="51" priority="24" operator="equal">
      <formula>$D$35+$E$35</formula>
    </cfRule>
  </conditionalFormatting>
  <conditionalFormatting sqref="J36">
    <cfRule type="cellIs" dxfId="50" priority="23" operator="equal">
      <formula>$D$36+$E$36</formula>
    </cfRule>
  </conditionalFormatting>
  <conditionalFormatting sqref="J37">
    <cfRule type="cellIs" dxfId="49" priority="22" operator="equal">
      <formula>$D$37+$E$37</formula>
    </cfRule>
  </conditionalFormatting>
  <conditionalFormatting sqref="J38">
    <cfRule type="cellIs" dxfId="48" priority="21" operator="equal">
      <formula>$D$38+$E$38</formula>
    </cfRule>
  </conditionalFormatting>
  <conditionalFormatting sqref="J39">
    <cfRule type="cellIs" dxfId="47" priority="20" operator="equal">
      <formula>$D$39+$E$39</formula>
    </cfRule>
  </conditionalFormatting>
  <conditionalFormatting sqref="J40">
    <cfRule type="cellIs" dxfId="46" priority="19" operator="equal">
      <formula>$D$40+$E$40</formula>
    </cfRule>
  </conditionalFormatting>
  <conditionalFormatting sqref="J41">
    <cfRule type="cellIs" dxfId="45" priority="18" operator="equal">
      <formula>$D$41+$E$41</formula>
    </cfRule>
  </conditionalFormatting>
  <conditionalFormatting sqref="J42">
    <cfRule type="cellIs" dxfId="44" priority="17" operator="equal">
      <formula>$D$42+$E$42</formula>
    </cfRule>
  </conditionalFormatting>
  <conditionalFormatting sqref="J43">
    <cfRule type="cellIs" dxfId="43" priority="16" operator="equal">
      <formula>$D$43+$E$43</formula>
    </cfRule>
  </conditionalFormatting>
  <conditionalFormatting sqref="J45">
    <cfRule type="cellIs" dxfId="42" priority="15" operator="equal">
      <formula>$D$45+$E$45</formula>
    </cfRule>
  </conditionalFormatting>
  <conditionalFormatting sqref="H50">
    <cfRule type="cellIs" dxfId="41" priority="14" operator="equal">
      <formula>$J$31</formula>
    </cfRule>
  </conditionalFormatting>
  <conditionalFormatting sqref="H51">
    <cfRule type="cellIs" dxfId="40" priority="13" operator="equal">
      <formula>$J$32</formula>
    </cfRule>
  </conditionalFormatting>
  <conditionalFormatting sqref="H52">
    <cfRule type="cellIs" dxfId="39" priority="12" operator="equal">
      <formula>$J$33</formula>
    </cfRule>
  </conditionalFormatting>
  <conditionalFormatting sqref="H53">
    <cfRule type="cellIs" dxfId="38" priority="11" operator="equal">
      <formula>$J$34</formula>
    </cfRule>
  </conditionalFormatting>
  <conditionalFormatting sqref="H54">
    <cfRule type="cellIs" dxfId="37" priority="10" operator="equal">
      <formula>$J$35</formula>
    </cfRule>
  </conditionalFormatting>
  <conditionalFormatting sqref="H55">
    <cfRule type="cellIs" dxfId="36" priority="9" operator="equal">
      <formula>$J$36</formula>
    </cfRule>
  </conditionalFormatting>
  <conditionalFormatting sqref="H56">
    <cfRule type="cellIs" dxfId="35" priority="8" operator="equal">
      <formula>$J$37</formula>
    </cfRule>
  </conditionalFormatting>
  <conditionalFormatting sqref="H57">
    <cfRule type="cellIs" dxfId="34" priority="7" operator="equal">
      <formula>$J$38</formula>
    </cfRule>
  </conditionalFormatting>
  <conditionalFormatting sqref="H58">
    <cfRule type="cellIs" dxfId="33" priority="6" operator="equal">
      <formula>$J$39</formula>
    </cfRule>
  </conditionalFormatting>
  <conditionalFormatting sqref="H59">
    <cfRule type="cellIs" dxfId="32" priority="5" operator="equal">
      <formula>$J$40</formula>
    </cfRule>
  </conditionalFormatting>
  <conditionalFormatting sqref="H60">
    <cfRule type="cellIs" dxfId="31" priority="4" operator="equal">
      <formula>$J$41</formula>
    </cfRule>
  </conditionalFormatting>
  <conditionalFormatting sqref="H61">
    <cfRule type="cellIs" dxfId="30" priority="3" operator="equal">
      <formula>$J$42</formula>
    </cfRule>
  </conditionalFormatting>
  <conditionalFormatting sqref="H62">
    <cfRule type="cellIs" dxfId="29" priority="2" operator="equal">
      <formula>$J$43</formula>
    </cfRule>
  </conditionalFormatting>
  <conditionalFormatting sqref="H64">
    <cfRule type="cellIs" dxfId="28" priority="1" operator="equal">
      <formula>$J$45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276AAA0-452F-4F5E-95A9-47179D6AFFCF}">
          <x14:formula1>
            <xm:f>List!$D$2:$D$5</xm:f>
          </x14:formula1>
          <xm:sqref>C6</xm:sqref>
        </x14:dataValidation>
        <x14:dataValidation type="list" allowBlank="1" showInputMessage="1" showErrorMessage="1" xr:uid="{391B7F75-A0AC-482C-8107-CFD434842339}">
          <x14:formula1>
            <xm:f>List!$E$2:$E$5</xm:f>
          </x14:formula1>
          <xm:sqref>C5</xm:sqref>
        </x14:dataValidation>
        <x14:dataValidation type="list" allowBlank="1" showInputMessage="1" showErrorMessage="1" xr:uid="{323D0579-6296-4F93-9464-911AD4F622D2}">
          <x14:formula1>
            <xm:f>List!$G$2:$G$23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1DC0F-19F4-4083-98BB-C17AF386824B}">
  <dimension ref="A2:Y289"/>
  <sheetViews>
    <sheetView showGridLines="0" topLeftCell="A22" workbookViewId="0">
      <selection activeCell="D50" sqref="D50:G62"/>
    </sheetView>
  </sheetViews>
  <sheetFormatPr defaultRowHeight="14.5" x14ac:dyDescent="0.35"/>
  <cols>
    <col min="1" max="1" width="5.7265625" customWidth="1"/>
    <col min="2" max="2" width="5.81640625" customWidth="1"/>
    <col min="3" max="3" width="34.81640625" customWidth="1"/>
    <col min="4" max="4" width="10.26953125" customWidth="1"/>
    <col min="5" max="5" width="10.7265625" customWidth="1"/>
    <col min="6" max="6" width="9.81640625" customWidth="1"/>
    <col min="7" max="7" width="11.6328125" customWidth="1"/>
    <col min="8" max="8" width="9.36328125" customWidth="1"/>
    <col min="9" max="9" width="5.81640625" customWidth="1"/>
    <col min="10" max="10" width="7.7265625" customWidth="1"/>
    <col min="11" max="11" width="7.08984375" customWidth="1"/>
    <col min="12" max="12" width="8" customWidth="1"/>
  </cols>
  <sheetData>
    <row r="2" spans="1:25" ht="15" thickBot="1" x14ac:dyDescent="0.4">
      <c r="C2" s="50" t="s">
        <v>51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</row>
    <row r="3" spans="1:25" ht="15" thickBot="1" x14ac:dyDescent="0.4">
      <c r="C3" s="196" t="s">
        <v>55</v>
      </c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1:25" ht="15" thickBot="1" x14ac:dyDescent="0.4">
      <c r="B4" s="1"/>
      <c r="C4" s="50" t="s">
        <v>53</v>
      </c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</row>
    <row r="5" spans="1:25" ht="15" thickBot="1" x14ac:dyDescent="0.4">
      <c r="C5" s="196" t="s">
        <v>151</v>
      </c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</row>
    <row r="6" spans="1:25" ht="15" thickBot="1" x14ac:dyDescent="0.4">
      <c r="B6" s="1"/>
      <c r="C6" s="11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5" ht="26.5" thickBot="1" x14ac:dyDescent="0.4">
      <c r="A7" s="19" t="str">
        <f>$C$3</f>
        <v>Bridgend County Borough Council</v>
      </c>
      <c r="B7" s="19" t="str">
        <f>$C$5</f>
        <v>Q3 2021/2022</v>
      </c>
      <c r="C7" s="50" t="s">
        <v>15</v>
      </c>
      <c r="D7" s="195">
        <v>20</v>
      </c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</row>
    <row r="8" spans="1:25" x14ac:dyDescent="0.35"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</row>
    <row r="9" spans="1:25" ht="15" thickBot="1" x14ac:dyDescent="0.4"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</row>
    <row r="10" spans="1:25" ht="101.25" customHeight="1" thickBot="1" x14ac:dyDescent="0.4">
      <c r="C10" s="31" t="s">
        <v>146</v>
      </c>
      <c r="D10" s="32" t="s">
        <v>17</v>
      </c>
      <c r="E10" s="32" t="s">
        <v>18</v>
      </c>
      <c r="F10" s="32" t="s">
        <v>16</v>
      </c>
      <c r="G10" s="32" t="s">
        <v>19</v>
      </c>
      <c r="H10" s="32" t="s">
        <v>20</v>
      </c>
      <c r="I10" s="32" t="s">
        <v>10</v>
      </c>
      <c r="J10" s="33" t="s">
        <v>11</v>
      </c>
      <c r="L10" s="1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</row>
    <row r="11" spans="1:25" ht="7.5" customHeight="1" thickBot="1" x14ac:dyDescent="0.4">
      <c r="C11" s="34"/>
      <c r="D11" s="34"/>
      <c r="E11" s="35"/>
      <c r="F11" s="35"/>
      <c r="G11" s="35"/>
      <c r="H11" s="35"/>
      <c r="I11" s="35"/>
      <c r="J11" s="36"/>
      <c r="K11" s="1"/>
      <c r="L11" s="1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</row>
    <row r="12" spans="1:25" x14ac:dyDescent="0.35">
      <c r="A12" s="19" t="str">
        <f>$C$3</f>
        <v>Bridgend County Borough Council</v>
      </c>
      <c r="B12" s="19" t="str">
        <f>$C$5</f>
        <v>Q3 2021/2022</v>
      </c>
      <c r="C12" s="37" t="s">
        <v>0</v>
      </c>
      <c r="D12" s="182">
        <v>0</v>
      </c>
      <c r="E12" s="183">
        <v>2</v>
      </c>
      <c r="F12" s="183">
        <v>0</v>
      </c>
      <c r="G12" s="183">
        <v>0</v>
      </c>
      <c r="H12" s="183">
        <v>0</v>
      </c>
      <c r="I12" s="184">
        <v>0</v>
      </c>
      <c r="J12" s="38">
        <f t="shared" ref="J12:J24" si="0">SUM(D12:I12)</f>
        <v>2</v>
      </c>
      <c r="K12" s="1"/>
      <c r="L12" s="1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</row>
    <row r="13" spans="1:25" x14ac:dyDescent="0.35">
      <c r="A13" s="19" t="str">
        <f t="shared" ref="A13:A64" si="1">$C$3</f>
        <v>Bridgend County Borough Council</v>
      </c>
      <c r="B13" s="19" t="str">
        <f t="shared" ref="B13:B64" si="2">$C$5</f>
        <v>Q3 2021/2022</v>
      </c>
      <c r="C13" s="40" t="s">
        <v>1</v>
      </c>
      <c r="D13" s="185">
        <v>0</v>
      </c>
      <c r="E13" s="186">
        <v>0</v>
      </c>
      <c r="F13" s="186">
        <v>0</v>
      </c>
      <c r="G13" s="186">
        <v>0</v>
      </c>
      <c r="H13" s="186">
        <v>0</v>
      </c>
      <c r="I13" s="187">
        <v>0</v>
      </c>
      <c r="J13" s="41">
        <f t="shared" si="0"/>
        <v>0</v>
      </c>
      <c r="K13" s="1"/>
      <c r="L13" s="1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</row>
    <row r="14" spans="1:25" x14ac:dyDescent="0.35">
      <c r="A14" s="19" t="str">
        <f t="shared" si="1"/>
        <v>Bridgend County Borough Council</v>
      </c>
      <c r="B14" s="19" t="str">
        <f t="shared" si="2"/>
        <v>Q3 2021/2022</v>
      </c>
      <c r="C14" s="40" t="s">
        <v>2</v>
      </c>
      <c r="D14" s="185">
        <v>0</v>
      </c>
      <c r="E14" s="186">
        <v>1</v>
      </c>
      <c r="F14" s="186">
        <v>0</v>
      </c>
      <c r="G14" s="186">
        <v>0</v>
      </c>
      <c r="H14" s="186">
        <v>0</v>
      </c>
      <c r="I14" s="187">
        <v>0</v>
      </c>
      <c r="J14" s="41">
        <f t="shared" si="0"/>
        <v>1</v>
      </c>
      <c r="K14" s="1"/>
      <c r="L14" s="1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</row>
    <row r="15" spans="1:25" x14ac:dyDescent="0.35">
      <c r="A15" s="19" t="str">
        <f t="shared" si="1"/>
        <v>Bridgend County Borough Council</v>
      </c>
      <c r="B15" s="19" t="str">
        <f t="shared" si="2"/>
        <v>Q3 2021/2022</v>
      </c>
      <c r="C15" s="40" t="s">
        <v>3</v>
      </c>
      <c r="D15" s="185">
        <v>0</v>
      </c>
      <c r="E15" s="186">
        <v>2</v>
      </c>
      <c r="F15" s="186">
        <v>0</v>
      </c>
      <c r="G15" s="186">
        <v>0</v>
      </c>
      <c r="H15" s="186">
        <v>0</v>
      </c>
      <c r="I15" s="187">
        <v>0</v>
      </c>
      <c r="J15" s="41">
        <f t="shared" si="0"/>
        <v>2</v>
      </c>
      <c r="K15" s="1"/>
      <c r="L15" s="1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</row>
    <row r="16" spans="1:25" x14ac:dyDescent="0.35">
      <c r="A16" s="19" t="str">
        <f t="shared" si="1"/>
        <v>Bridgend County Borough Council</v>
      </c>
      <c r="B16" s="19" t="str">
        <f t="shared" si="2"/>
        <v>Q3 2021/2022</v>
      </c>
      <c r="C16" s="40" t="s">
        <v>41</v>
      </c>
      <c r="D16" s="185">
        <v>0</v>
      </c>
      <c r="E16" s="186">
        <v>1</v>
      </c>
      <c r="F16" s="186">
        <v>0</v>
      </c>
      <c r="G16" s="186">
        <v>0</v>
      </c>
      <c r="H16" s="186">
        <v>0</v>
      </c>
      <c r="I16" s="188">
        <v>0</v>
      </c>
      <c r="J16" s="41">
        <f t="shared" si="0"/>
        <v>1</v>
      </c>
      <c r="K16" s="1"/>
      <c r="L16" s="1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</row>
    <row r="17" spans="1:25" x14ac:dyDescent="0.35">
      <c r="A17" s="19" t="str">
        <f t="shared" si="1"/>
        <v>Bridgend County Borough Council</v>
      </c>
      <c r="B17" s="19" t="str">
        <f t="shared" si="2"/>
        <v>Q3 2021/2022</v>
      </c>
      <c r="C17" s="40" t="s">
        <v>4</v>
      </c>
      <c r="D17" s="185">
        <v>0</v>
      </c>
      <c r="E17" s="186">
        <v>32</v>
      </c>
      <c r="F17" s="186">
        <v>0</v>
      </c>
      <c r="G17" s="186">
        <v>0</v>
      </c>
      <c r="H17" s="186">
        <v>0</v>
      </c>
      <c r="I17" s="187">
        <v>0</v>
      </c>
      <c r="J17" s="41">
        <f t="shared" si="0"/>
        <v>32</v>
      </c>
      <c r="K17" s="1"/>
      <c r="L17" s="1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</row>
    <row r="18" spans="1:25" x14ac:dyDescent="0.35">
      <c r="A18" s="19" t="str">
        <f t="shared" si="1"/>
        <v>Bridgend County Borough Council</v>
      </c>
      <c r="B18" s="19" t="str">
        <f t="shared" si="2"/>
        <v>Q3 2021/2022</v>
      </c>
      <c r="C18" s="40" t="s">
        <v>5</v>
      </c>
      <c r="D18" s="185">
        <v>0</v>
      </c>
      <c r="E18" s="186">
        <v>0</v>
      </c>
      <c r="F18" s="186">
        <v>0</v>
      </c>
      <c r="G18" s="186">
        <v>0</v>
      </c>
      <c r="H18" s="186">
        <v>0</v>
      </c>
      <c r="I18" s="187">
        <v>0</v>
      </c>
      <c r="J18" s="41">
        <f t="shared" si="0"/>
        <v>0</v>
      </c>
      <c r="K18" s="1"/>
      <c r="L18" s="1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</row>
    <row r="19" spans="1:25" x14ac:dyDescent="0.35">
      <c r="A19" s="19" t="str">
        <f t="shared" si="1"/>
        <v>Bridgend County Borough Council</v>
      </c>
      <c r="B19" s="19" t="str">
        <f t="shared" si="2"/>
        <v>Q3 2021/2022</v>
      </c>
      <c r="C19" s="40" t="s">
        <v>6</v>
      </c>
      <c r="D19" s="185">
        <v>0</v>
      </c>
      <c r="E19" s="186">
        <v>11</v>
      </c>
      <c r="F19" s="186">
        <v>0</v>
      </c>
      <c r="G19" s="186">
        <v>0</v>
      </c>
      <c r="H19" s="186">
        <v>0</v>
      </c>
      <c r="I19" s="187">
        <v>0</v>
      </c>
      <c r="J19" s="41">
        <f t="shared" si="0"/>
        <v>11</v>
      </c>
      <c r="K19" s="1"/>
      <c r="L19" s="1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</row>
    <row r="20" spans="1:25" x14ac:dyDescent="0.35">
      <c r="A20" s="19" t="str">
        <f t="shared" si="1"/>
        <v>Bridgend County Borough Council</v>
      </c>
      <c r="B20" s="19" t="str">
        <f t="shared" si="2"/>
        <v>Q3 2021/2022</v>
      </c>
      <c r="C20" s="40" t="s">
        <v>7</v>
      </c>
      <c r="D20" s="185">
        <v>0</v>
      </c>
      <c r="E20" s="186">
        <v>4</v>
      </c>
      <c r="F20" s="186">
        <v>0</v>
      </c>
      <c r="G20" s="186">
        <v>0</v>
      </c>
      <c r="H20" s="186">
        <v>0</v>
      </c>
      <c r="I20" s="187">
        <v>0</v>
      </c>
      <c r="J20" s="41">
        <f t="shared" si="0"/>
        <v>4</v>
      </c>
      <c r="K20" s="1"/>
      <c r="L20" s="1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</row>
    <row r="21" spans="1:25" x14ac:dyDescent="0.35">
      <c r="A21" s="19" t="str">
        <f t="shared" si="1"/>
        <v>Bridgend County Borough Council</v>
      </c>
      <c r="B21" s="19" t="str">
        <f t="shared" si="2"/>
        <v>Q3 2021/2022</v>
      </c>
      <c r="C21" s="40" t="s">
        <v>8</v>
      </c>
      <c r="D21" s="185">
        <v>0</v>
      </c>
      <c r="E21" s="186">
        <v>5</v>
      </c>
      <c r="F21" s="186">
        <v>0</v>
      </c>
      <c r="G21" s="186">
        <v>0</v>
      </c>
      <c r="H21" s="186">
        <v>0</v>
      </c>
      <c r="I21" s="187">
        <v>0</v>
      </c>
      <c r="J21" s="41">
        <f t="shared" si="0"/>
        <v>5</v>
      </c>
      <c r="K21" s="1"/>
      <c r="L21" s="1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</row>
    <row r="22" spans="1:25" x14ac:dyDescent="0.35">
      <c r="A22" s="19" t="str">
        <f t="shared" si="1"/>
        <v>Bridgend County Borough Council</v>
      </c>
      <c r="B22" s="19" t="str">
        <f t="shared" si="2"/>
        <v>Q3 2021/2022</v>
      </c>
      <c r="C22" s="40" t="s">
        <v>9</v>
      </c>
      <c r="D22" s="185">
        <v>1</v>
      </c>
      <c r="E22" s="186">
        <v>15</v>
      </c>
      <c r="F22" s="186">
        <v>0</v>
      </c>
      <c r="G22" s="186">
        <v>0</v>
      </c>
      <c r="H22" s="186">
        <v>0</v>
      </c>
      <c r="I22" s="187">
        <v>0</v>
      </c>
      <c r="J22" s="41">
        <f t="shared" si="0"/>
        <v>16</v>
      </c>
      <c r="K22" s="1"/>
      <c r="L22" s="1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</row>
    <row r="23" spans="1:25" x14ac:dyDescent="0.35">
      <c r="A23" s="19"/>
      <c r="B23" s="19"/>
      <c r="C23" s="81" t="s">
        <v>138</v>
      </c>
      <c r="D23" s="189">
        <v>0</v>
      </c>
      <c r="E23" s="190">
        <v>16</v>
      </c>
      <c r="F23" s="190">
        <v>0</v>
      </c>
      <c r="G23" s="190">
        <v>0</v>
      </c>
      <c r="H23" s="190">
        <v>0</v>
      </c>
      <c r="I23" s="191">
        <v>0</v>
      </c>
      <c r="J23" s="41">
        <f t="shared" si="0"/>
        <v>16</v>
      </c>
      <c r="K23" s="1"/>
      <c r="L23" s="1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</row>
    <row r="24" spans="1:25" ht="15" thickBot="1" x14ac:dyDescent="0.4">
      <c r="A24" s="19" t="str">
        <f t="shared" si="1"/>
        <v>Bridgend County Borough Council</v>
      </c>
      <c r="B24" s="19" t="str">
        <f t="shared" si="2"/>
        <v>Q3 2021/2022</v>
      </c>
      <c r="C24" s="43" t="s">
        <v>10</v>
      </c>
      <c r="D24" s="192">
        <v>0</v>
      </c>
      <c r="E24" s="193">
        <v>2</v>
      </c>
      <c r="F24" s="193">
        <v>0</v>
      </c>
      <c r="G24" s="193">
        <v>0</v>
      </c>
      <c r="H24" s="193">
        <v>0</v>
      </c>
      <c r="I24" s="194">
        <v>0</v>
      </c>
      <c r="J24" s="44">
        <f t="shared" si="0"/>
        <v>2</v>
      </c>
      <c r="K24" s="1"/>
      <c r="L24" s="1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</row>
    <row r="25" spans="1:25" ht="7.5" customHeight="1" thickBot="1" x14ac:dyDescent="0.4">
      <c r="A25" s="19"/>
      <c r="B25" s="19"/>
      <c r="C25" s="46"/>
      <c r="D25" s="46"/>
      <c r="E25" s="47"/>
      <c r="F25" s="47"/>
      <c r="G25" s="47"/>
      <c r="H25" s="47"/>
      <c r="I25" s="47"/>
      <c r="J25" s="48"/>
      <c r="K25" s="1"/>
      <c r="L25" s="1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</row>
    <row r="26" spans="1:25" ht="15" thickBot="1" x14ac:dyDescent="0.4">
      <c r="A26" s="19" t="str">
        <f t="shared" si="1"/>
        <v>Bridgend County Borough Council</v>
      </c>
      <c r="B26" s="19" t="str">
        <f t="shared" si="2"/>
        <v>Q3 2021/2022</v>
      </c>
      <c r="C26" s="49" t="s">
        <v>11</v>
      </c>
      <c r="D26" s="49">
        <f>SUM(D12:D24)</f>
        <v>1</v>
      </c>
      <c r="E26" s="49">
        <f t="shared" ref="E26:J26" si="3">SUM(E12:E24)</f>
        <v>91</v>
      </c>
      <c r="F26" s="49">
        <f t="shared" si="3"/>
        <v>0</v>
      </c>
      <c r="G26" s="49">
        <f t="shared" si="3"/>
        <v>0</v>
      </c>
      <c r="H26" s="49">
        <f t="shared" si="3"/>
        <v>0</v>
      </c>
      <c r="I26" s="49">
        <f>SUM(I12:I24)</f>
        <v>0</v>
      </c>
      <c r="J26" s="49">
        <f t="shared" si="3"/>
        <v>92</v>
      </c>
      <c r="K26" s="1"/>
      <c r="L26" s="1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</row>
    <row r="27" spans="1:25" x14ac:dyDescent="0.35">
      <c r="A27" s="19"/>
      <c r="B27" s="19"/>
      <c r="D27" s="1"/>
      <c r="E27" s="1"/>
      <c r="F27" s="1"/>
      <c r="G27" s="1"/>
      <c r="H27" s="1"/>
      <c r="I27" s="1"/>
      <c r="J27" s="1"/>
      <c r="L27" s="1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</row>
    <row r="28" spans="1:25" ht="15" thickBot="1" x14ac:dyDescent="0.4">
      <c r="A28" s="19"/>
      <c r="B28" s="19"/>
      <c r="D28" s="1"/>
      <c r="E28" s="1"/>
      <c r="F28" s="1"/>
      <c r="G28" s="1"/>
      <c r="H28" s="1"/>
      <c r="I28" s="1"/>
      <c r="J28" s="1"/>
      <c r="K28" s="1"/>
      <c r="L28" s="1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</row>
    <row r="29" spans="1:25" s="7" customFormat="1" ht="101.25" customHeight="1" thickBot="1" x14ac:dyDescent="0.4">
      <c r="A29" s="19" t="str">
        <f t="shared" si="1"/>
        <v>Bridgend County Borough Council</v>
      </c>
      <c r="B29" s="19"/>
      <c r="C29" s="51" t="s">
        <v>145</v>
      </c>
      <c r="D29" s="52" t="s">
        <v>77</v>
      </c>
      <c r="E29" s="53" t="s">
        <v>78</v>
      </c>
      <c r="F29" s="54" t="s">
        <v>136</v>
      </c>
      <c r="G29" s="55" t="s">
        <v>137</v>
      </c>
      <c r="H29" s="55" t="s">
        <v>14</v>
      </c>
      <c r="I29" s="56" t="s">
        <v>33</v>
      </c>
      <c r="J29" s="57" t="s">
        <v>11</v>
      </c>
      <c r="K29" s="9"/>
      <c r="L29" s="1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</row>
    <row r="30" spans="1:25" ht="7.5" customHeight="1" thickBot="1" x14ac:dyDescent="0.4">
      <c r="A30" s="19"/>
      <c r="B30" s="19"/>
      <c r="C30" s="58"/>
      <c r="D30" s="59"/>
      <c r="E30" s="60"/>
      <c r="F30" s="59"/>
      <c r="G30" s="61"/>
      <c r="H30" s="61"/>
      <c r="I30" s="60"/>
      <c r="J30" s="35"/>
      <c r="K30" s="1"/>
      <c r="L30" s="1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</row>
    <row r="31" spans="1:25" x14ac:dyDescent="0.35">
      <c r="A31" s="19" t="str">
        <f t="shared" si="1"/>
        <v>Bridgend County Borough Council</v>
      </c>
      <c r="B31" s="19" t="str">
        <f t="shared" si="2"/>
        <v>Q3 2021/2022</v>
      </c>
      <c r="C31" s="62" t="s">
        <v>0</v>
      </c>
      <c r="D31" s="197">
        <v>1</v>
      </c>
      <c r="E31" s="198">
        <v>1</v>
      </c>
      <c r="F31" s="197">
        <v>1</v>
      </c>
      <c r="G31" s="199">
        <v>1</v>
      </c>
      <c r="H31" s="199">
        <v>0</v>
      </c>
      <c r="I31" s="198">
        <v>0</v>
      </c>
      <c r="J31" s="179">
        <f>SUM(F31:I31)</f>
        <v>2</v>
      </c>
      <c r="K31" s="1"/>
      <c r="L31" s="1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</row>
    <row r="32" spans="1:25" x14ac:dyDescent="0.35">
      <c r="A32" s="19" t="str">
        <f t="shared" si="1"/>
        <v>Bridgend County Borough Council</v>
      </c>
      <c r="B32" s="19" t="str">
        <f t="shared" si="2"/>
        <v>Q3 2021/2022</v>
      </c>
      <c r="C32" s="64" t="s">
        <v>1</v>
      </c>
      <c r="D32" s="200">
        <v>0</v>
      </c>
      <c r="E32" s="201">
        <v>0</v>
      </c>
      <c r="F32" s="200">
        <v>0</v>
      </c>
      <c r="G32" s="202">
        <v>0</v>
      </c>
      <c r="H32" s="202">
        <v>0</v>
      </c>
      <c r="I32" s="201">
        <v>0</v>
      </c>
      <c r="J32" s="179">
        <f t="shared" ref="J32:J45" si="4">SUM(F32:I32)</f>
        <v>0</v>
      </c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</row>
    <row r="33" spans="1:25" x14ac:dyDescent="0.35">
      <c r="A33" s="19" t="str">
        <f t="shared" si="1"/>
        <v>Bridgend County Borough Council</v>
      </c>
      <c r="B33" s="19" t="str">
        <f t="shared" si="2"/>
        <v>Q3 2021/2022</v>
      </c>
      <c r="C33" s="64" t="s">
        <v>2</v>
      </c>
      <c r="D33" s="200">
        <v>1</v>
      </c>
      <c r="E33" s="201">
        <v>0</v>
      </c>
      <c r="F33" s="200">
        <v>1</v>
      </c>
      <c r="G33" s="202">
        <v>0</v>
      </c>
      <c r="H33" s="202">
        <v>0</v>
      </c>
      <c r="I33" s="201">
        <v>0</v>
      </c>
      <c r="J33" s="179">
        <f t="shared" si="4"/>
        <v>1</v>
      </c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</row>
    <row r="34" spans="1:25" x14ac:dyDescent="0.35">
      <c r="A34" s="19" t="str">
        <f t="shared" si="1"/>
        <v>Bridgend County Borough Council</v>
      </c>
      <c r="B34" s="19" t="str">
        <f t="shared" si="2"/>
        <v>Q3 2021/2022</v>
      </c>
      <c r="C34" s="64" t="s">
        <v>3</v>
      </c>
      <c r="D34" s="200">
        <v>2</v>
      </c>
      <c r="E34" s="201">
        <v>2</v>
      </c>
      <c r="F34" s="200">
        <v>2</v>
      </c>
      <c r="G34" s="202">
        <v>2</v>
      </c>
      <c r="H34" s="202">
        <v>0</v>
      </c>
      <c r="I34" s="201">
        <v>0</v>
      </c>
      <c r="J34" s="179">
        <f t="shared" si="4"/>
        <v>4</v>
      </c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</row>
    <row r="35" spans="1:25" x14ac:dyDescent="0.35">
      <c r="A35" s="19" t="str">
        <f t="shared" si="1"/>
        <v>Bridgend County Borough Council</v>
      </c>
      <c r="B35" s="19" t="str">
        <f t="shared" si="2"/>
        <v>Q3 2021/2022</v>
      </c>
      <c r="C35" s="64" t="s">
        <v>41</v>
      </c>
      <c r="D35" s="203">
        <v>1</v>
      </c>
      <c r="E35" s="204">
        <v>0</v>
      </c>
      <c r="F35" s="203">
        <v>1</v>
      </c>
      <c r="G35" s="202">
        <v>0</v>
      </c>
      <c r="H35" s="202">
        <v>0</v>
      </c>
      <c r="I35" s="201">
        <v>0</v>
      </c>
      <c r="J35" s="179">
        <f t="shared" si="4"/>
        <v>1</v>
      </c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</row>
    <row r="36" spans="1:25" x14ac:dyDescent="0.35">
      <c r="A36" s="19" t="str">
        <f t="shared" si="1"/>
        <v>Bridgend County Borough Council</v>
      </c>
      <c r="B36" s="19" t="str">
        <f t="shared" si="2"/>
        <v>Q3 2021/2022</v>
      </c>
      <c r="C36" s="64" t="s">
        <v>4</v>
      </c>
      <c r="D36" s="200">
        <v>28</v>
      </c>
      <c r="E36" s="201">
        <v>4</v>
      </c>
      <c r="F36" s="200">
        <v>14</v>
      </c>
      <c r="G36" s="202">
        <v>18</v>
      </c>
      <c r="H36" s="202">
        <v>0</v>
      </c>
      <c r="I36" s="201">
        <v>0</v>
      </c>
      <c r="J36" s="179">
        <f t="shared" si="4"/>
        <v>32</v>
      </c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</row>
    <row r="37" spans="1:25" x14ac:dyDescent="0.35">
      <c r="A37" s="19" t="str">
        <f t="shared" si="1"/>
        <v>Bridgend County Borough Council</v>
      </c>
      <c r="B37" s="19" t="str">
        <f t="shared" si="2"/>
        <v>Q3 2021/2022</v>
      </c>
      <c r="C37" s="64" t="s">
        <v>5</v>
      </c>
      <c r="D37" s="200">
        <v>3</v>
      </c>
      <c r="E37" s="201">
        <v>1</v>
      </c>
      <c r="F37" s="200">
        <v>2</v>
      </c>
      <c r="G37" s="202">
        <v>2</v>
      </c>
      <c r="H37" s="202">
        <v>0</v>
      </c>
      <c r="I37" s="201">
        <v>0</v>
      </c>
      <c r="J37" s="179">
        <f t="shared" si="4"/>
        <v>4</v>
      </c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</row>
    <row r="38" spans="1:25" x14ac:dyDescent="0.35">
      <c r="A38" s="19" t="str">
        <f t="shared" si="1"/>
        <v>Bridgend County Borough Council</v>
      </c>
      <c r="B38" s="19" t="str">
        <f t="shared" si="2"/>
        <v>Q3 2021/2022</v>
      </c>
      <c r="C38" s="64" t="s">
        <v>6</v>
      </c>
      <c r="D38" s="200">
        <v>10</v>
      </c>
      <c r="E38" s="201">
        <v>0</v>
      </c>
      <c r="F38" s="200">
        <v>10</v>
      </c>
      <c r="G38" s="202">
        <v>0</v>
      </c>
      <c r="H38" s="202">
        <v>0</v>
      </c>
      <c r="I38" s="201">
        <v>0</v>
      </c>
      <c r="J38" s="179">
        <f t="shared" si="4"/>
        <v>10</v>
      </c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</row>
    <row r="39" spans="1:25" x14ac:dyDescent="0.35">
      <c r="A39" s="19" t="str">
        <f t="shared" si="1"/>
        <v>Bridgend County Borough Council</v>
      </c>
      <c r="B39" s="19" t="str">
        <f t="shared" si="2"/>
        <v>Q3 2021/2022</v>
      </c>
      <c r="C39" s="64" t="s">
        <v>7</v>
      </c>
      <c r="D39" s="200">
        <v>6</v>
      </c>
      <c r="E39" s="201">
        <v>1</v>
      </c>
      <c r="F39" s="200">
        <v>2</v>
      </c>
      <c r="G39" s="202">
        <v>5</v>
      </c>
      <c r="H39" s="202">
        <v>0</v>
      </c>
      <c r="I39" s="201">
        <v>0</v>
      </c>
      <c r="J39" s="179">
        <f t="shared" si="4"/>
        <v>7</v>
      </c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</row>
    <row r="40" spans="1:25" x14ac:dyDescent="0.35">
      <c r="A40" s="19" t="str">
        <f t="shared" si="1"/>
        <v>Bridgend County Borough Council</v>
      </c>
      <c r="B40" s="19" t="str">
        <f t="shared" si="2"/>
        <v>Q3 2021/2022</v>
      </c>
      <c r="C40" s="64" t="s">
        <v>8</v>
      </c>
      <c r="D40" s="200">
        <v>3</v>
      </c>
      <c r="E40" s="201">
        <v>1</v>
      </c>
      <c r="F40" s="200">
        <v>4</v>
      </c>
      <c r="G40" s="202">
        <v>0</v>
      </c>
      <c r="H40" s="202">
        <v>0</v>
      </c>
      <c r="I40" s="201">
        <v>0</v>
      </c>
      <c r="J40" s="179">
        <f t="shared" si="4"/>
        <v>4</v>
      </c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</row>
    <row r="41" spans="1:25" x14ac:dyDescent="0.35">
      <c r="A41" s="19" t="str">
        <f t="shared" si="1"/>
        <v>Bridgend County Borough Council</v>
      </c>
      <c r="B41" s="19" t="str">
        <f t="shared" si="2"/>
        <v>Q3 2021/2022</v>
      </c>
      <c r="C41" s="64" t="s">
        <v>9</v>
      </c>
      <c r="D41" s="211">
        <v>15</v>
      </c>
      <c r="E41" s="212">
        <v>4</v>
      </c>
      <c r="F41" s="212">
        <v>18</v>
      </c>
      <c r="G41" s="185">
        <v>1</v>
      </c>
      <c r="H41" s="202">
        <v>0</v>
      </c>
      <c r="I41" s="201">
        <v>0</v>
      </c>
      <c r="J41" s="179">
        <f t="shared" si="4"/>
        <v>19</v>
      </c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</row>
    <row r="42" spans="1:25" x14ac:dyDescent="0.35">
      <c r="A42" s="19"/>
      <c r="B42" s="19"/>
      <c r="C42" s="81" t="s">
        <v>138</v>
      </c>
      <c r="D42" s="205">
        <v>13</v>
      </c>
      <c r="E42" s="206">
        <v>2</v>
      </c>
      <c r="F42" s="205">
        <v>12</v>
      </c>
      <c r="G42" s="207">
        <v>3</v>
      </c>
      <c r="H42" s="207">
        <v>0</v>
      </c>
      <c r="I42" s="206">
        <v>0</v>
      </c>
      <c r="J42" s="179">
        <f t="shared" si="4"/>
        <v>15</v>
      </c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</row>
    <row r="43" spans="1:25" ht="15" thickBot="1" x14ac:dyDescent="0.4">
      <c r="A43" s="19" t="str">
        <f t="shared" si="1"/>
        <v>Bridgend County Borough Council</v>
      </c>
      <c r="B43" s="19" t="str">
        <f t="shared" si="2"/>
        <v>Q3 2021/2022</v>
      </c>
      <c r="C43" s="65" t="s">
        <v>10</v>
      </c>
      <c r="D43" s="205">
        <v>3</v>
      </c>
      <c r="E43" s="206">
        <v>1</v>
      </c>
      <c r="F43" s="205">
        <v>4</v>
      </c>
      <c r="G43" s="207">
        <v>0</v>
      </c>
      <c r="H43" s="207">
        <v>0</v>
      </c>
      <c r="I43" s="206">
        <v>0</v>
      </c>
      <c r="J43" s="179">
        <f t="shared" si="4"/>
        <v>4</v>
      </c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</row>
    <row r="44" spans="1:25" ht="7.5" customHeight="1" thickBot="1" x14ac:dyDescent="0.4">
      <c r="A44" s="19"/>
      <c r="B44" s="19"/>
      <c r="C44" s="67"/>
      <c r="D44" s="68"/>
      <c r="E44" s="69"/>
      <c r="F44" s="68"/>
      <c r="G44" s="70"/>
      <c r="H44" s="70"/>
      <c r="I44" s="69"/>
      <c r="J44" s="34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</row>
    <row r="45" spans="1:25" ht="15" thickBot="1" x14ac:dyDescent="0.4">
      <c r="A45" s="19" t="str">
        <f t="shared" si="1"/>
        <v>Bridgend County Borough Council</v>
      </c>
      <c r="B45" s="19" t="str">
        <f t="shared" si="2"/>
        <v>Q3 2021/2022</v>
      </c>
      <c r="C45" s="71" t="s">
        <v>11</v>
      </c>
      <c r="D45" s="72">
        <f>SUM(D31:D43)</f>
        <v>86</v>
      </c>
      <c r="E45" s="73">
        <f>SUM(E31:E43)</f>
        <v>17</v>
      </c>
      <c r="F45" s="74">
        <f t="shared" ref="F45:I45" si="5">SUM(F31:F43)</f>
        <v>71</v>
      </c>
      <c r="G45" s="75">
        <f t="shared" si="5"/>
        <v>32</v>
      </c>
      <c r="H45" s="75">
        <f t="shared" si="5"/>
        <v>0</v>
      </c>
      <c r="I45" s="76">
        <f t="shared" si="5"/>
        <v>0</v>
      </c>
      <c r="J45" s="180">
        <f t="shared" si="4"/>
        <v>103</v>
      </c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</row>
    <row r="46" spans="1:25" x14ac:dyDescent="0.35">
      <c r="A46" s="19"/>
      <c r="B46" s="19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</row>
    <row r="47" spans="1:25" ht="15" thickBot="1" x14ac:dyDescent="0.4">
      <c r="A47" s="19"/>
      <c r="B47" s="19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</row>
    <row r="48" spans="1:25" s="8" customFormat="1" ht="101.25" customHeight="1" thickBot="1" x14ac:dyDescent="0.4">
      <c r="A48" s="19"/>
      <c r="B48" s="19"/>
      <c r="C48" s="102" t="s">
        <v>144</v>
      </c>
      <c r="D48" s="174" t="s">
        <v>24</v>
      </c>
      <c r="E48" s="173" t="s">
        <v>26</v>
      </c>
      <c r="F48" s="173" t="s">
        <v>142</v>
      </c>
      <c r="G48" s="92" t="s">
        <v>28</v>
      </c>
      <c r="H48" s="92" t="s">
        <v>11</v>
      </c>
      <c r="I48" s="223" t="s">
        <v>139</v>
      </c>
      <c r="J48" s="224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</row>
    <row r="49" spans="1:25" ht="7.5" customHeight="1" thickBot="1" x14ac:dyDescent="0.4">
      <c r="A49" s="19"/>
      <c r="B49" s="19"/>
      <c r="C49" s="34"/>
      <c r="D49" s="175"/>
      <c r="E49" s="79"/>
      <c r="F49" s="79"/>
      <c r="G49" s="34"/>
      <c r="H49" s="34"/>
      <c r="I49" s="225"/>
      <c r="J49" s="226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</row>
    <row r="50" spans="1:25" x14ac:dyDescent="0.35">
      <c r="A50" s="19" t="str">
        <f t="shared" si="1"/>
        <v>Bridgend County Borough Council</v>
      </c>
      <c r="B50" s="19" t="str">
        <f t="shared" si="2"/>
        <v>Q3 2021/2022</v>
      </c>
      <c r="C50" s="80" t="s">
        <v>0</v>
      </c>
      <c r="D50" s="208">
        <v>0</v>
      </c>
      <c r="E50" s="209">
        <v>0</v>
      </c>
      <c r="F50" s="209">
        <v>0</v>
      </c>
      <c r="G50" s="210">
        <v>2</v>
      </c>
      <c r="H50" s="179">
        <f t="shared" ref="H50:H62" si="6">SUM(D50:G50)</f>
        <v>2</v>
      </c>
      <c r="I50" s="221">
        <v>0</v>
      </c>
      <c r="J50" s="222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</row>
    <row r="51" spans="1:25" x14ac:dyDescent="0.35">
      <c r="A51" s="19" t="str">
        <f t="shared" si="1"/>
        <v>Bridgend County Borough Council</v>
      </c>
      <c r="B51" s="19" t="str">
        <f t="shared" si="2"/>
        <v>Q3 2021/2022</v>
      </c>
      <c r="C51" s="40" t="s">
        <v>1</v>
      </c>
      <c r="D51" s="211">
        <v>0</v>
      </c>
      <c r="E51" s="212">
        <v>0</v>
      </c>
      <c r="F51" s="212">
        <v>0</v>
      </c>
      <c r="G51" s="185">
        <v>0</v>
      </c>
      <c r="H51" s="179">
        <f t="shared" si="6"/>
        <v>0</v>
      </c>
      <c r="I51" s="219">
        <v>0</v>
      </c>
      <c r="J51" s="220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</row>
    <row r="52" spans="1:25" x14ac:dyDescent="0.35">
      <c r="A52" s="19" t="str">
        <f t="shared" si="1"/>
        <v>Bridgend County Borough Council</v>
      </c>
      <c r="B52" s="19" t="str">
        <f t="shared" si="2"/>
        <v>Q3 2021/2022</v>
      </c>
      <c r="C52" s="40" t="s">
        <v>2</v>
      </c>
      <c r="D52" s="211">
        <v>0</v>
      </c>
      <c r="E52" s="212">
        <v>0</v>
      </c>
      <c r="F52" s="212">
        <v>0</v>
      </c>
      <c r="G52" s="185">
        <v>1</v>
      </c>
      <c r="H52" s="179">
        <f t="shared" si="6"/>
        <v>1</v>
      </c>
      <c r="I52" s="219">
        <v>0</v>
      </c>
      <c r="J52" s="220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</row>
    <row r="53" spans="1:25" x14ac:dyDescent="0.35">
      <c r="A53" s="19" t="str">
        <f t="shared" si="1"/>
        <v>Bridgend County Borough Council</v>
      </c>
      <c r="B53" s="19" t="str">
        <f t="shared" si="2"/>
        <v>Q3 2021/2022</v>
      </c>
      <c r="C53" s="40" t="s">
        <v>3</v>
      </c>
      <c r="D53" s="211">
        <v>0</v>
      </c>
      <c r="E53" s="212">
        <v>0</v>
      </c>
      <c r="F53" s="212">
        <v>1</v>
      </c>
      <c r="G53" s="185">
        <v>3</v>
      </c>
      <c r="H53" s="179">
        <f t="shared" si="6"/>
        <v>4</v>
      </c>
      <c r="I53" s="219">
        <v>0</v>
      </c>
      <c r="J53" s="220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</row>
    <row r="54" spans="1:25" x14ac:dyDescent="0.35">
      <c r="A54" s="19" t="str">
        <f t="shared" si="1"/>
        <v>Bridgend County Borough Council</v>
      </c>
      <c r="B54" s="19" t="str">
        <f t="shared" si="2"/>
        <v>Q3 2021/2022</v>
      </c>
      <c r="C54" s="40" t="s">
        <v>41</v>
      </c>
      <c r="D54" s="211">
        <v>0</v>
      </c>
      <c r="E54" s="212">
        <v>0</v>
      </c>
      <c r="F54" s="212">
        <v>0</v>
      </c>
      <c r="G54" s="185">
        <v>1</v>
      </c>
      <c r="H54" s="179">
        <f t="shared" si="6"/>
        <v>1</v>
      </c>
      <c r="I54" s="219">
        <v>0</v>
      </c>
      <c r="J54" s="220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</row>
    <row r="55" spans="1:25" x14ac:dyDescent="0.35">
      <c r="A55" s="19" t="str">
        <f t="shared" si="1"/>
        <v>Bridgend County Borough Council</v>
      </c>
      <c r="B55" s="19" t="str">
        <f t="shared" si="2"/>
        <v>Q3 2021/2022</v>
      </c>
      <c r="C55" s="40" t="s">
        <v>4</v>
      </c>
      <c r="D55" s="211">
        <v>0</v>
      </c>
      <c r="E55" s="212">
        <v>1</v>
      </c>
      <c r="F55" s="212">
        <v>3</v>
      </c>
      <c r="G55" s="185">
        <v>28</v>
      </c>
      <c r="H55" s="179">
        <f t="shared" si="6"/>
        <v>32</v>
      </c>
      <c r="I55" s="219">
        <v>0</v>
      </c>
      <c r="J55" s="220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</row>
    <row r="56" spans="1:25" x14ac:dyDescent="0.35">
      <c r="A56" s="19" t="str">
        <f t="shared" si="1"/>
        <v>Bridgend County Borough Council</v>
      </c>
      <c r="B56" s="19" t="str">
        <f t="shared" si="2"/>
        <v>Q3 2021/2022</v>
      </c>
      <c r="C56" s="40" t="s">
        <v>5</v>
      </c>
      <c r="D56" s="211">
        <v>0</v>
      </c>
      <c r="E56" s="212">
        <v>0</v>
      </c>
      <c r="F56" s="212">
        <v>1</v>
      </c>
      <c r="G56" s="185">
        <v>3</v>
      </c>
      <c r="H56" s="179">
        <f t="shared" si="6"/>
        <v>4</v>
      </c>
      <c r="I56" s="219">
        <v>0</v>
      </c>
      <c r="J56" s="220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</row>
    <row r="57" spans="1:25" x14ac:dyDescent="0.35">
      <c r="A57" s="19" t="str">
        <f t="shared" si="1"/>
        <v>Bridgend County Borough Council</v>
      </c>
      <c r="B57" s="19" t="str">
        <f t="shared" si="2"/>
        <v>Q3 2021/2022</v>
      </c>
      <c r="C57" s="40" t="s">
        <v>6</v>
      </c>
      <c r="D57" s="211">
        <v>0</v>
      </c>
      <c r="E57" s="212">
        <v>0</v>
      </c>
      <c r="F57" s="212">
        <v>1</v>
      </c>
      <c r="G57" s="185">
        <v>9</v>
      </c>
      <c r="H57" s="179">
        <f t="shared" si="6"/>
        <v>10</v>
      </c>
      <c r="I57" s="219">
        <v>0</v>
      </c>
      <c r="J57" s="220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</row>
    <row r="58" spans="1:25" x14ac:dyDescent="0.35">
      <c r="A58" s="19" t="str">
        <f t="shared" si="1"/>
        <v>Bridgend County Borough Council</v>
      </c>
      <c r="B58" s="19" t="str">
        <f t="shared" si="2"/>
        <v>Q3 2021/2022</v>
      </c>
      <c r="C58" s="40" t="s">
        <v>7</v>
      </c>
      <c r="D58" s="211">
        <v>0</v>
      </c>
      <c r="E58" s="212">
        <v>0</v>
      </c>
      <c r="F58" s="212">
        <v>0</v>
      </c>
      <c r="G58" s="185">
        <v>7</v>
      </c>
      <c r="H58" s="179">
        <f t="shared" si="6"/>
        <v>7</v>
      </c>
      <c r="I58" s="219">
        <v>0</v>
      </c>
      <c r="J58" s="220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</row>
    <row r="59" spans="1:25" x14ac:dyDescent="0.35">
      <c r="A59" s="19" t="str">
        <f t="shared" si="1"/>
        <v>Bridgend County Borough Council</v>
      </c>
      <c r="B59" s="19" t="str">
        <f t="shared" si="2"/>
        <v>Q3 2021/2022</v>
      </c>
      <c r="C59" s="40" t="s">
        <v>8</v>
      </c>
      <c r="D59" s="211">
        <v>1</v>
      </c>
      <c r="E59" s="212">
        <v>0</v>
      </c>
      <c r="F59" s="212">
        <v>0</v>
      </c>
      <c r="G59" s="185">
        <v>3</v>
      </c>
      <c r="H59" s="179">
        <f t="shared" si="6"/>
        <v>4</v>
      </c>
      <c r="I59" s="219">
        <v>0</v>
      </c>
      <c r="J59" s="220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</row>
    <row r="60" spans="1:25" x14ac:dyDescent="0.35">
      <c r="A60" s="19" t="str">
        <f t="shared" si="1"/>
        <v>Bridgend County Borough Council</v>
      </c>
      <c r="B60" s="19" t="str">
        <f t="shared" si="2"/>
        <v>Q3 2021/2022</v>
      </c>
      <c r="C60" s="40" t="s">
        <v>9</v>
      </c>
      <c r="D60" s="211">
        <v>0</v>
      </c>
      <c r="E60" s="212">
        <v>5</v>
      </c>
      <c r="F60" s="212">
        <v>0</v>
      </c>
      <c r="G60" s="185">
        <v>14</v>
      </c>
      <c r="H60" s="179">
        <f t="shared" si="6"/>
        <v>19</v>
      </c>
      <c r="I60" s="219">
        <v>0</v>
      </c>
      <c r="J60" s="220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</row>
    <row r="61" spans="1:25" x14ac:dyDescent="0.35">
      <c r="A61" s="19"/>
      <c r="B61" s="19"/>
      <c r="C61" s="81" t="s">
        <v>138</v>
      </c>
      <c r="D61" s="213">
        <v>0</v>
      </c>
      <c r="E61" s="214">
        <v>1</v>
      </c>
      <c r="F61" s="214">
        <v>3</v>
      </c>
      <c r="G61" s="189">
        <v>11</v>
      </c>
      <c r="H61" s="179">
        <f t="shared" si="6"/>
        <v>15</v>
      </c>
      <c r="I61" s="219">
        <v>0</v>
      </c>
      <c r="J61" s="220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</row>
    <row r="62" spans="1:25" ht="15" thickBot="1" x14ac:dyDescent="0.4">
      <c r="A62" s="19" t="str">
        <f t="shared" si="1"/>
        <v>Bridgend County Borough Council</v>
      </c>
      <c r="B62" s="19" t="str">
        <f t="shared" si="2"/>
        <v>Q3 2021/2022</v>
      </c>
      <c r="C62" s="43" t="s">
        <v>10</v>
      </c>
      <c r="D62" s="213"/>
      <c r="E62" s="214">
        <v>1</v>
      </c>
      <c r="F62" s="214">
        <v>1</v>
      </c>
      <c r="G62" s="189">
        <v>2</v>
      </c>
      <c r="H62" s="179">
        <f t="shared" si="6"/>
        <v>4</v>
      </c>
      <c r="I62" s="227">
        <v>0</v>
      </c>
      <c r="J62" s="22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</row>
    <row r="63" spans="1:25" ht="7.5" customHeight="1" thickBot="1" x14ac:dyDescent="0.4">
      <c r="A63" s="19"/>
      <c r="B63" s="19"/>
      <c r="C63" s="46"/>
      <c r="D63" s="175"/>
      <c r="E63" s="79"/>
      <c r="F63" s="79"/>
      <c r="G63" s="34"/>
      <c r="H63" s="34"/>
      <c r="I63" s="225"/>
      <c r="J63" s="226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</row>
    <row r="64" spans="1:25" ht="15" thickBot="1" x14ac:dyDescent="0.4">
      <c r="A64" s="19" t="str">
        <f t="shared" si="1"/>
        <v>Bridgend County Borough Council</v>
      </c>
      <c r="B64" s="19" t="str">
        <f t="shared" si="2"/>
        <v>Q3 2021/2022</v>
      </c>
      <c r="C64" s="49" t="s">
        <v>11</v>
      </c>
      <c r="D64" s="176">
        <f>SUM(D50:D62)</f>
        <v>1</v>
      </c>
      <c r="E64" s="82">
        <f t="shared" ref="E64:G64" si="7">SUM(E50:E62)</f>
        <v>8</v>
      </c>
      <c r="F64" s="82">
        <f t="shared" si="7"/>
        <v>10</v>
      </c>
      <c r="G64" s="77">
        <f t="shared" si="7"/>
        <v>84</v>
      </c>
      <c r="H64" s="180">
        <f>SUM(D64:G64)</f>
        <v>103</v>
      </c>
      <c r="I64" s="229">
        <f>SUM(I50:J62)</f>
        <v>0</v>
      </c>
      <c r="J64" s="230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</row>
    <row r="65" spans="1:4" ht="15" thickBot="1" x14ac:dyDescent="0.4">
      <c r="A65" s="19"/>
      <c r="B65" s="19"/>
    </row>
    <row r="66" spans="1:4" ht="15" thickBot="1" x14ac:dyDescent="0.4">
      <c r="A66" s="19"/>
      <c r="B66" s="19"/>
      <c r="C66" s="215" t="s">
        <v>147</v>
      </c>
      <c r="D66" s="4">
        <f>(D7+J26)-J45</f>
        <v>9</v>
      </c>
    </row>
    <row r="67" spans="1:4" x14ac:dyDescent="0.35">
      <c r="A67" s="19"/>
      <c r="B67" s="19"/>
    </row>
    <row r="68" spans="1:4" x14ac:dyDescent="0.35">
      <c r="A68" s="19"/>
      <c r="B68" s="19"/>
    </row>
    <row r="69" spans="1:4" x14ac:dyDescent="0.35">
      <c r="A69" s="19"/>
      <c r="B69" s="19"/>
    </row>
    <row r="70" spans="1:4" x14ac:dyDescent="0.35">
      <c r="A70" s="19"/>
      <c r="B70" s="19"/>
    </row>
    <row r="71" spans="1:4" x14ac:dyDescent="0.35">
      <c r="A71" s="19"/>
      <c r="B71" s="19"/>
    </row>
    <row r="72" spans="1:4" x14ac:dyDescent="0.35">
      <c r="A72" s="19"/>
      <c r="B72" s="19"/>
    </row>
    <row r="73" spans="1:4" x14ac:dyDescent="0.35">
      <c r="A73" s="19"/>
      <c r="B73" s="19"/>
    </row>
    <row r="74" spans="1:4" x14ac:dyDescent="0.35">
      <c r="A74" s="19"/>
      <c r="B74" s="19"/>
    </row>
    <row r="75" spans="1:4" x14ac:dyDescent="0.35">
      <c r="A75" s="19"/>
      <c r="B75" s="19"/>
    </row>
    <row r="76" spans="1:4" x14ac:dyDescent="0.35">
      <c r="A76" s="19"/>
      <c r="B76" s="19"/>
    </row>
    <row r="77" spans="1:4" x14ac:dyDescent="0.35">
      <c r="A77" s="19"/>
      <c r="B77" s="19"/>
    </row>
    <row r="78" spans="1:4" x14ac:dyDescent="0.35">
      <c r="A78" s="19"/>
      <c r="B78" s="19"/>
    </row>
    <row r="79" spans="1:4" x14ac:dyDescent="0.35">
      <c r="A79" s="19"/>
      <c r="B79" s="19"/>
    </row>
    <row r="80" spans="1:4" x14ac:dyDescent="0.35">
      <c r="A80" s="19"/>
      <c r="B80" s="19"/>
    </row>
    <row r="81" spans="1:2" x14ac:dyDescent="0.35">
      <c r="A81" s="19"/>
      <c r="B81" s="19"/>
    </row>
    <row r="82" spans="1:2" x14ac:dyDescent="0.35">
      <c r="A82" s="19"/>
      <c r="B82" s="19"/>
    </row>
    <row r="83" spans="1:2" x14ac:dyDescent="0.35">
      <c r="A83" s="19"/>
      <c r="B83" s="19"/>
    </row>
    <row r="84" spans="1:2" x14ac:dyDescent="0.35">
      <c r="A84" s="19"/>
      <c r="B84" s="19"/>
    </row>
    <row r="85" spans="1:2" x14ac:dyDescent="0.35">
      <c r="A85" s="19"/>
      <c r="B85" s="19"/>
    </row>
    <row r="86" spans="1:2" x14ac:dyDescent="0.35">
      <c r="A86" s="19"/>
      <c r="B86" s="19"/>
    </row>
    <row r="87" spans="1:2" x14ac:dyDescent="0.35">
      <c r="A87" s="19"/>
      <c r="B87" s="19"/>
    </row>
    <row r="88" spans="1:2" x14ac:dyDescent="0.35">
      <c r="A88" s="19"/>
      <c r="B88" s="19"/>
    </row>
    <row r="89" spans="1:2" x14ac:dyDescent="0.35">
      <c r="A89" s="19"/>
      <c r="B89" s="19"/>
    </row>
    <row r="90" spans="1:2" x14ac:dyDescent="0.35">
      <c r="A90" s="19"/>
      <c r="B90" s="19"/>
    </row>
    <row r="91" spans="1:2" x14ac:dyDescent="0.35">
      <c r="A91" s="19"/>
      <c r="B91" s="19"/>
    </row>
    <row r="92" spans="1:2" x14ac:dyDescent="0.35">
      <c r="A92" s="19"/>
      <c r="B92" s="19"/>
    </row>
    <row r="93" spans="1:2" x14ac:dyDescent="0.35">
      <c r="A93" s="19"/>
      <c r="B93" s="19"/>
    </row>
    <row r="94" spans="1:2" x14ac:dyDescent="0.35">
      <c r="A94" s="19"/>
      <c r="B94" s="19"/>
    </row>
    <row r="95" spans="1:2" x14ac:dyDescent="0.35">
      <c r="A95" s="19"/>
      <c r="B95" s="19"/>
    </row>
    <row r="96" spans="1:2" x14ac:dyDescent="0.35">
      <c r="A96" s="19"/>
      <c r="B96" s="19"/>
    </row>
    <row r="97" spans="1:2" x14ac:dyDescent="0.35">
      <c r="A97" s="19"/>
      <c r="B97" s="19"/>
    </row>
    <row r="98" spans="1:2" x14ac:dyDescent="0.35">
      <c r="A98" s="19"/>
      <c r="B98" s="19"/>
    </row>
    <row r="99" spans="1:2" x14ac:dyDescent="0.35">
      <c r="A99" s="19"/>
      <c r="B99" s="19"/>
    </row>
    <row r="100" spans="1:2" x14ac:dyDescent="0.35">
      <c r="A100" s="19"/>
      <c r="B100" s="19"/>
    </row>
    <row r="101" spans="1:2" x14ac:dyDescent="0.35">
      <c r="A101" s="19"/>
      <c r="B101" s="19"/>
    </row>
    <row r="102" spans="1:2" x14ac:dyDescent="0.35">
      <c r="A102" s="19"/>
      <c r="B102" s="19"/>
    </row>
    <row r="103" spans="1:2" x14ac:dyDescent="0.35">
      <c r="A103" s="19"/>
      <c r="B103" s="19"/>
    </row>
    <row r="104" spans="1:2" x14ac:dyDescent="0.35">
      <c r="A104" s="19"/>
      <c r="B104" s="19"/>
    </row>
    <row r="105" spans="1:2" x14ac:dyDescent="0.35">
      <c r="A105" s="19"/>
      <c r="B105" s="19"/>
    </row>
    <row r="106" spans="1:2" x14ac:dyDescent="0.35">
      <c r="A106" s="19"/>
      <c r="B106" s="19"/>
    </row>
    <row r="107" spans="1:2" x14ac:dyDescent="0.35">
      <c r="A107" s="19"/>
      <c r="B107" s="19"/>
    </row>
    <row r="108" spans="1:2" x14ac:dyDescent="0.35">
      <c r="A108" s="19"/>
      <c r="B108" s="19"/>
    </row>
    <row r="109" spans="1:2" x14ac:dyDescent="0.35">
      <c r="A109" s="19"/>
      <c r="B109" s="19"/>
    </row>
    <row r="110" spans="1:2" x14ac:dyDescent="0.35">
      <c r="A110" s="19"/>
      <c r="B110" s="19"/>
    </row>
    <row r="111" spans="1:2" x14ac:dyDescent="0.35">
      <c r="A111" s="19"/>
      <c r="B111" s="19"/>
    </row>
    <row r="112" spans="1:2" x14ac:dyDescent="0.35">
      <c r="A112" s="19"/>
      <c r="B112" s="19"/>
    </row>
    <row r="113" spans="1:2" x14ac:dyDescent="0.35">
      <c r="A113" s="19"/>
      <c r="B113" s="19"/>
    </row>
    <row r="114" spans="1:2" x14ac:dyDescent="0.35">
      <c r="A114" s="19"/>
      <c r="B114" s="19"/>
    </row>
    <row r="115" spans="1:2" x14ac:dyDescent="0.35">
      <c r="A115" s="19"/>
      <c r="B115" s="19"/>
    </row>
    <row r="116" spans="1:2" x14ac:dyDescent="0.35">
      <c r="A116" s="19"/>
      <c r="B116" s="19"/>
    </row>
    <row r="117" spans="1:2" x14ac:dyDescent="0.35">
      <c r="A117" s="19"/>
      <c r="B117" s="19"/>
    </row>
    <row r="118" spans="1:2" x14ac:dyDescent="0.35">
      <c r="A118" s="19"/>
      <c r="B118" s="19"/>
    </row>
    <row r="119" spans="1:2" x14ac:dyDescent="0.35">
      <c r="A119" s="19"/>
      <c r="B119" s="19"/>
    </row>
    <row r="120" spans="1:2" x14ac:dyDescent="0.35">
      <c r="A120" s="19"/>
      <c r="B120" s="19"/>
    </row>
    <row r="121" spans="1:2" x14ac:dyDescent="0.35">
      <c r="A121" s="19"/>
      <c r="B121" s="19"/>
    </row>
    <row r="122" spans="1:2" x14ac:dyDescent="0.35">
      <c r="A122" s="19"/>
      <c r="B122" s="19"/>
    </row>
    <row r="123" spans="1:2" x14ac:dyDescent="0.35">
      <c r="A123" s="19"/>
      <c r="B123" s="19"/>
    </row>
    <row r="124" spans="1:2" x14ac:dyDescent="0.35">
      <c r="A124" s="19"/>
      <c r="B124" s="19"/>
    </row>
    <row r="125" spans="1:2" x14ac:dyDescent="0.35">
      <c r="A125" s="19"/>
      <c r="B125" s="19"/>
    </row>
    <row r="126" spans="1:2" x14ac:dyDescent="0.35">
      <c r="A126" s="19"/>
      <c r="B126" s="19"/>
    </row>
    <row r="127" spans="1:2" x14ac:dyDescent="0.35">
      <c r="A127" s="19"/>
      <c r="B127" s="19"/>
    </row>
    <row r="128" spans="1:2" x14ac:dyDescent="0.35">
      <c r="A128" s="19"/>
      <c r="B128" s="19"/>
    </row>
    <row r="129" spans="1:2" x14ac:dyDescent="0.35">
      <c r="A129" s="19"/>
      <c r="B129" s="19"/>
    </row>
    <row r="130" spans="1:2" x14ac:dyDescent="0.35">
      <c r="A130" s="19"/>
      <c r="B130" s="19"/>
    </row>
    <row r="131" spans="1:2" x14ac:dyDescent="0.35">
      <c r="A131" s="19"/>
      <c r="B131" s="19"/>
    </row>
    <row r="132" spans="1:2" x14ac:dyDescent="0.35">
      <c r="A132" s="19"/>
      <c r="B132" s="19"/>
    </row>
    <row r="133" spans="1:2" x14ac:dyDescent="0.35">
      <c r="A133" s="19"/>
      <c r="B133" s="19"/>
    </row>
    <row r="134" spans="1:2" x14ac:dyDescent="0.35">
      <c r="A134" s="19"/>
      <c r="B134" s="19"/>
    </row>
    <row r="135" spans="1:2" x14ac:dyDescent="0.35">
      <c r="A135" s="19"/>
      <c r="B135" s="19"/>
    </row>
    <row r="136" spans="1:2" x14ac:dyDescent="0.35">
      <c r="A136" s="19"/>
      <c r="B136" s="19"/>
    </row>
    <row r="137" spans="1:2" x14ac:dyDescent="0.35">
      <c r="A137" s="19"/>
      <c r="B137" s="19"/>
    </row>
    <row r="138" spans="1:2" x14ac:dyDescent="0.35">
      <c r="A138" s="19"/>
      <c r="B138" s="19"/>
    </row>
    <row r="139" spans="1:2" x14ac:dyDescent="0.35">
      <c r="A139" s="19"/>
      <c r="B139" s="19"/>
    </row>
    <row r="140" spans="1:2" x14ac:dyDescent="0.35">
      <c r="A140" s="19"/>
      <c r="B140" s="19"/>
    </row>
    <row r="141" spans="1:2" x14ac:dyDescent="0.35">
      <c r="A141" s="19"/>
      <c r="B141" s="19"/>
    </row>
    <row r="142" spans="1:2" x14ac:dyDescent="0.35">
      <c r="A142" s="19"/>
      <c r="B142" s="19"/>
    </row>
    <row r="143" spans="1:2" x14ac:dyDescent="0.35">
      <c r="A143" s="19"/>
      <c r="B143" s="19"/>
    </row>
    <row r="144" spans="1:2" x14ac:dyDescent="0.35">
      <c r="A144" s="19"/>
      <c r="B144" s="19"/>
    </row>
    <row r="145" spans="1:2" x14ac:dyDescent="0.35">
      <c r="A145" s="19"/>
      <c r="B145" s="19"/>
    </row>
    <row r="146" spans="1:2" x14ac:dyDescent="0.35">
      <c r="A146" s="19"/>
      <c r="B146" s="19"/>
    </row>
    <row r="147" spans="1:2" x14ac:dyDescent="0.35">
      <c r="A147" s="19"/>
      <c r="B147" s="19"/>
    </row>
    <row r="148" spans="1:2" x14ac:dyDescent="0.35">
      <c r="A148" s="19"/>
      <c r="B148" s="19"/>
    </row>
    <row r="149" spans="1:2" x14ac:dyDescent="0.35">
      <c r="A149" s="19"/>
      <c r="B149" s="19"/>
    </row>
    <row r="150" spans="1:2" x14ac:dyDescent="0.35">
      <c r="A150" s="19"/>
      <c r="B150" s="19"/>
    </row>
    <row r="151" spans="1:2" x14ac:dyDescent="0.35">
      <c r="A151" s="19"/>
      <c r="B151" s="19"/>
    </row>
    <row r="152" spans="1:2" x14ac:dyDescent="0.35">
      <c r="A152" s="19"/>
      <c r="B152" s="19"/>
    </row>
    <row r="153" spans="1:2" x14ac:dyDescent="0.35">
      <c r="A153" s="19"/>
      <c r="B153" s="19"/>
    </row>
    <row r="154" spans="1:2" x14ac:dyDescent="0.35">
      <c r="A154" s="19"/>
      <c r="B154" s="19"/>
    </row>
    <row r="155" spans="1:2" x14ac:dyDescent="0.35">
      <c r="A155" s="19"/>
      <c r="B155" s="19"/>
    </row>
    <row r="156" spans="1:2" x14ac:dyDescent="0.35">
      <c r="A156" s="19"/>
      <c r="B156" s="19"/>
    </row>
    <row r="157" spans="1:2" x14ac:dyDescent="0.35">
      <c r="A157" s="19"/>
      <c r="B157" s="19"/>
    </row>
    <row r="158" spans="1:2" x14ac:dyDescent="0.35">
      <c r="A158" s="19"/>
      <c r="B158" s="19"/>
    </row>
    <row r="159" spans="1:2" x14ac:dyDescent="0.35">
      <c r="A159" s="19"/>
      <c r="B159" s="19"/>
    </row>
    <row r="160" spans="1:2" x14ac:dyDescent="0.35">
      <c r="A160" s="19"/>
      <c r="B160" s="19"/>
    </row>
    <row r="161" spans="1:2" x14ac:dyDescent="0.35">
      <c r="A161" s="19"/>
      <c r="B161" s="19"/>
    </row>
    <row r="162" spans="1:2" x14ac:dyDescent="0.35">
      <c r="A162" s="19"/>
      <c r="B162" s="19"/>
    </row>
    <row r="163" spans="1:2" x14ac:dyDescent="0.35">
      <c r="A163" s="19"/>
      <c r="B163" s="19"/>
    </row>
    <row r="164" spans="1:2" x14ac:dyDescent="0.35">
      <c r="A164" s="19"/>
      <c r="B164" s="19"/>
    </row>
    <row r="165" spans="1:2" x14ac:dyDescent="0.35">
      <c r="A165" s="19"/>
      <c r="B165" s="19"/>
    </row>
    <row r="166" spans="1:2" x14ac:dyDescent="0.35">
      <c r="A166" s="19"/>
      <c r="B166" s="19"/>
    </row>
    <row r="167" spans="1:2" x14ac:dyDescent="0.35">
      <c r="A167" s="19"/>
      <c r="B167" s="19"/>
    </row>
    <row r="168" spans="1:2" x14ac:dyDescent="0.35">
      <c r="A168" s="19"/>
      <c r="B168" s="19"/>
    </row>
    <row r="169" spans="1:2" x14ac:dyDescent="0.35">
      <c r="A169" s="19"/>
      <c r="B169" s="19"/>
    </row>
    <row r="170" spans="1:2" x14ac:dyDescent="0.35">
      <c r="A170" s="19"/>
      <c r="B170" s="19"/>
    </row>
    <row r="171" spans="1:2" x14ac:dyDescent="0.35">
      <c r="A171" s="19"/>
      <c r="B171" s="19"/>
    </row>
    <row r="172" spans="1:2" x14ac:dyDescent="0.35">
      <c r="A172" s="19"/>
      <c r="B172" s="19"/>
    </row>
    <row r="173" spans="1:2" x14ac:dyDescent="0.35">
      <c r="A173" s="19"/>
      <c r="B173" s="19"/>
    </row>
    <row r="174" spans="1:2" x14ac:dyDescent="0.35">
      <c r="A174" s="19"/>
      <c r="B174" s="19"/>
    </row>
    <row r="175" spans="1:2" x14ac:dyDescent="0.35">
      <c r="A175" s="19"/>
      <c r="B175" s="19"/>
    </row>
    <row r="176" spans="1:2" x14ac:dyDescent="0.35">
      <c r="A176" s="19"/>
      <c r="B176" s="19"/>
    </row>
    <row r="177" spans="1:2" x14ac:dyDescent="0.35">
      <c r="A177" s="19"/>
      <c r="B177" s="19"/>
    </row>
    <row r="178" spans="1:2" x14ac:dyDescent="0.35">
      <c r="A178" s="19"/>
      <c r="B178" s="19"/>
    </row>
    <row r="179" spans="1:2" x14ac:dyDescent="0.35">
      <c r="A179" s="19"/>
      <c r="B179" s="19"/>
    </row>
    <row r="180" spans="1:2" x14ac:dyDescent="0.35">
      <c r="A180" s="19"/>
      <c r="B180" s="19"/>
    </row>
    <row r="181" spans="1:2" x14ac:dyDescent="0.35">
      <c r="A181" s="19"/>
      <c r="B181" s="19"/>
    </row>
    <row r="182" spans="1:2" x14ac:dyDescent="0.35">
      <c r="A182" s="19"/>
      <c r="B182" s="19"/>
    </row>
    <row r="183" spans="1:2" x14ac:dyDescent="0.35">
      <c r="A183" s="19"/>
      <c r="B183" s="19"/>
    </row>
    <row r="184" spans="1:2" x14ac:dyDescent="0.35">
      <c r="A184" s="19"/>
      <c r="B184" s="19"/>
    </row>
    <row r="185" spans="1:2" x14ac:dyDescent="0.35">
      <c r="A185" s="19"/>
      <c r="B185" s="19"/>
    </row>
    <row r="186" spans="1:2" x14ac:dyDescent="0.35">
      <c r="A186" s="19"/>
      <c r="B186" s="19"/>
    </row>
    <row r="187" spans="1:2" x14ac:dyDescent="0.35">
      <c r="A187" s="19"/>
      <c r="B187" s="19"/>
    </row>
    <row r="188" spans="1:2" x14ac:dyDescent="0.35">
      <c r="A188" s="19"/>
      <c r="B188" s="19"/>
    </row>
    <row r="189" spans="1:2" x14ac:dyDescent="0.35">
      <c r="A189" s="19"/>
      <c r="B189" s="19"/>
    </row>
    <row r="190" spans="1:2" x14ac:dyDescent="0.35">
      <c r="A190" s="19"/>
      <c r="B190" s="19"/>
    </row>
    <row r="191" spans="1:2" x14ac:dyDescent="0.35">
      <c r="A191" s="19"/>
      <c r="B191" s="19"/>
    </row>
    <row r="192" spans="1:2" x14ac:dyDescent="0.35">
      <c r="A192" s="19"/>
      <c r="B192" s="19"/>
    </row>
    <row r="193" spans="1:2" x14ac:dyDescent="0.35">
      <c r="A193" s="19"/>
      <c r="B193" s="19"/>
    </row>
    <row r="194" spans="1:2" x14ac:dyDescent="0.35">
      <c r="A194" s="19"/>
      <c r="B194" s="19"/>
    </row>
    <row r="195" spans="1:2" x14ac:dyDescent="0.35">
      <c r="A195" s="19"/>
      <c r="B195" s="19"/>
    </row>
    <row r="196" spans="1:2" x14ac:dyDescent="0.35">
      <c r="A196" s="19"/>
      <c r="B196" s="19"/>
    </row>
    <row r="197" spans="1:2" x14ac:dyDescent="0.35">
      <c r="A197" s="19"/>
      <c r="B197" s="19"/>
    </row>
    <row r="198" spans="1:2" x14ac:dyDescent="0.35">
      <c r="A198" s="19"/>
      <c r="B198" s="19"/>
    </row>
    <row r="199" spans="1:2" x14ac:dyDescent="0.35">
      <c r="A199" s="19"/>
      <c r="B199" s="19"/>
    </row>
    <row r="200" spans="1:2" x14ac:dyDescent="0.35">
      <c r="A200" s="19"/>
      <c r="B200" s="19"/>
    </row>
    <row r="201" spans="1:2" x14ac:dyDescent="0.35">
      <c r="A201" s="19"/>
      <c r="B201" s="19"/>
    </row>
    <row r="202" spans="1:2" x14ac:dyDescent="0.35">
      <c r="A202" s="19"/>
      <c r="B202" s="19"/>
    </row>
    <row r="203" spans="1:2" x14ac:dyDescent="0.35">
      <c r="A203" s="19"/>
      <c r="B203" s="19"/>
    </row>
    <row r="204" spans="1:2" x14ac:dyDescent="0.35">
      <c r="A204" s="19"/>
      <c r="B204" s="19"/>
    </row>
    <row r="205" spans="1:2" x14ac:dyDescent="0.35">
      <c r="A205" s="19"/>
      <c r="B205" s="19"/>
    </row>
    <row r="206" spans="1:2" x14ac:dyDescent="0.35">
      <c r="A206" s="19"/>
      <c r="B206" s="19"/>
    </row>
    <row r="207" spans="1:2" x14ac:dyDescent="0.35">
      <c r="A207" s="19"/>
      <c r="B207" s="19"/>
    </row>
    <row r="208" spans="1:2" x14ac:dyDescent="0.35">
      <c r="A208" s="19"/>
      <c r="B208" s="19"/>
    </row>
    <row r="209" spans="1:2" x14ac:dyDescent="0.35">
      <c r="A209" s="19"/>
      <c r="B209" s="19"/>
    </row>
    <row r="210" spans="1:2" x14ac:dyDescent="0.35">
      <c r="A210" s="19"/>
      <c r="B210" s="19"/>
    </row>
    <row r="211" spans="1:2" x14ac:dyDescent="0.35">
      <c r="A211" s="19"/>
      <c r="B211" s="19"/>
    </row>
    <row r="212" spans="1:2" x14ac:dyDescent="0.35">
      <c r="A212" s="19"/>
      <c r="B212" s="19"/>
    </row>
    <row r="213" spans="1:2" x14ac:dyDescent="0.35">
      <c r="A213" s="19"/>
      <c r="B213" s="19"/>
    </row>
    <row r="214" spans="1:2" x14ac:dyDescent="0.35">
      <c r="A214" s="19"/>
      <c r="B214" s="19"/>
    </row>
    <row r="215" spans="1:2" x14ac:dyDescent="0.35">
      <c r="A215" s="19"/>
      <c r="B215" s="19"/>
    </row>
    <row r="216" spans="1:2" x14ac:dyDescent="0.35">
      <c r="A216" s="19"/>
      <c r="B216" s="19"/>
    </row>
    <row r="217" spans="1:2" x14ac:dyDescent="0.35">
      <c r="A217" s="19"/>
      <c r="B217" s="19"/>
    </row>
    <row r="218" spans="1:2" x14ac:dyDescent="0.35">
      <c r="A218" s="19"/>
      <c r="B218" s="19"/>
    </row>
    <row r="219" spans="1:2" x14ac:dyDescent="0.35">
      <c r="A219" s="19"/>
      <c r="B219" s="19"/>
    </row>
    <row r="220" spans="1:2" x14ac:dyDescent="0.35">
      <c r="A220" s="19"/>
      <c r="B220" s="19"/>
    </row>
    <row r="221" spans="1:2" x14ac:dyDescent="0.35">
      <c r="A221" s="19"/>
      <c r="B221" s="19"/>
    </row>
    <row r="222" spans="1:2" x14ac:dyDescent="0.35">
      <c r="A222" s="19"/>
      <c r="B222" s="19"/>
    </row>
    <row r="223" spans="1:2" x14ac:dyDescent="0.35">
      <c r="A223" s="19"/>
      <c r="B223" s="19"/>
    </row>
    <row r="224" spans="1:2" x14ac:dyDescent="0.35">
      <c r="A224" s="19"/>
      <c r="B224" s="19"/>
    </row>
    <row r="225" spans="1:2" x14ac:dyDescent="0.35">
      <c r="A225" s="19"/>
      <c r="B225" s="19"/>
    </row>
    <row r="226" spans="1:2" x14ac:dyDescent="0.35">
      <c r="A226" s="19"/>
      <c r="B226" s="19"/>
    </row>
    <row r="227" spans="1:2" x14ac:dyDescent="0.35">
      <c r="A227" s="19"/>
      <c r="B227" s="19"/>
    </row>
    <row r="228" spans="1:2" x14ac:dyDescent="0.35">
      <c r="A228" s="19"/>
      <c r="B228" s="19"/>
    </row>
    <row r="229" spans="1:2" x14ac:dyDescent="0.35">
      <c r="A229" s="19"/>
      <c r="B229" s="19"/>
    </row>
    <row r="230" spans="1:2" x14ac:dyDescent="0.35">
      <c r="A230" s="19"/>
      <c r="B230" s="19"/>
    </row>
    <row r="231" spans="1:2" x14ac:dyDescent="0.35">
      <c r="A231" s="19"/>
      <c r="B231" s="19"/>
    </row>
    <row r="232" spans="1:2" x14ac:dyDescent="0.35">
      <c r="A232" s="19"/>
      <c r="B232" s="19"/>
    </row>
    <row r="233" spans="1:2" x14ac:dyDescent="0.35">
      <c r="A233" s="19"/>
      <c r="B233" s="19"/>
    </row>
    <row r="234" spans="1:2" x14ac:dyDescent="0.35">
      <c r="A234" s="19"/>
      <c r="B234" s="19"/>
    </row>
    <row r="235" spans="1:2" x14ac:dyDescent="0.35">
      <c r="A235" s="19"/>
      <c r="B235" s="19"/>
    </row>
    <row r="236" spans="1:2" x14ac:dyDescent="0.35">
      <c r="A236" s="19"/>
      <c r="B236" s="19"/>
    </row>
    <row r="237" spans="1:2" x14ac:dyDescent="0.35">
      <c r="A237" s="19"/>
      <c r="B237" s="19"/>
    </row>
    <row r="238" spans="1:2" x14ac:dyDescent="0.35">
      <c r="A238" s="19"/>
      <c r="B238" s="19"/>
    </row>
    <row r="239" spans="1:2" x14ac:dyDescent="0.35">
      <c r="A239" s="19"/>
      <c r="B239" s="19"/>
    </row>
    <row r="240" spans="1:2" x14ac:dyDescent="0.35">
      <c r="A240" s="19"/>
      <c r="B240" s="19"/>
    </row>
    <row r="241" spans="1:2" x14ac:dyDescent="0.35">
      <c r="A241" s="19"/>
      <c r="B241" s="19"/>
    </row>
    <row r="242" spans="1:2" x14ac:dyDescent="0.35">
      <c r="A242" s="19"/>
      <c r="B242" s="19"/>
    </row>
    <row r="243" spans="1:2" x14ac:dyDescent="0.35">
      <c r="A243" s="19"/>
      <c r="B243" s="19"/>
    </row>
    <row r="244" spans="1:2" x14ac:dyDescent="0.35">
      <c r="A244" s="19"/>
      <c r="B244" s="19"/>
    </row>
    <row r="245" spans="1:2" x14ac:dyDescent="0.35">
      <c r="A245" s="19"/>
      <c r="B245" s="19"/>
    </row>
    <row r="246" spans="1:2" x14ac:dyDescent="0.35">
      <c r="A246" s="19"/>
      <c r="B246" s="19"/>
    </row>
    <row r="247" spans="1:2" x14ac:dyDescent="0.35">
      <c r="A247" s="19"/>
      <c r="B247" s="19"/>
    </row>
    <row r="248" spans="1:2" x14ac:dyDescent="0.35">
      <c r="A248" s="19"/>
      <c r="B248" s="19"/>
    </row>
    <row r="249" spans="1:2" x14ac:dyDescent="0.35">
      <c r="A249" s="19"/>
      <c r="B249" s="19"/>
    </row>
    <row r="250" spans="1:2" x14ac:dyDescent="0.35">
      <c r="A250" s="19"/>
      <c r="B250" s="19"/>
    </row>
    <row r="251" spans="1:2" x14ac:dyDescent="0.35">
      <c r="A251" s="19"/>
      <c r="B251" s="19"/>
    </row>
    <row r="252" spans="1:2" x14ac:dyDescent="0.35">
      <c r="A252" s="19"/>
      <c r="B252" s="19"/>
    </row>
    <row r="253" spans="1:2" x14ac:dyDescent="0.35">
      <c r="A253" s="19"/>
      <c r="B253" s="19"/>
    </row>
    <row r="254" spans="1:2" x14ac:dyDescent="0.35">
      <c r="A254" s="19"/>
      <c r="B254" s="19"/>
    </row>
    <row r="255" spans="1:2" x14ac:dyDescent="0.35">
      <c r="A255" s="19"/>
      <c r="B255" s="19"/>
    </row>
    <row r="256" spans="1:2" x14ac:dyDescent="0.35">
      <c r="A256" s="19"/>
      <c r="B256" s="19"/>
    </row>
    <row r="257" spans="1:2" x14ac:dyDescent="0.35">
      <c r="A257" s="19"/>
      <c r="B257" s="19"/>
    </row>
    <row r="258" spans="1:2" x14ac:dyDescent="0.35">
      <c r="A258" s="19"/>
      <c r="B258" s="19"/>
    </row>
    <row r="259" spans="1:2" x14ac:dyDescent="0.35">
      <c r="A259" s="19"/>
      <c r="B259" s="19"/>
    </row>
    <row r="260" spans="1:2" x14ac:dyDescent="0.35">
      <c r="A260" s="19"/>
      <c r="B260" s="19"/>
    </row>
    <row r="261" spans="1:2" x14ac:dyDescent="0.35">
      <c r="A261" s="19"/>
      <c r="B261" s="19"/>
    </row>
    <row r="262" spans="1:2" x14ac:dyDescent="0.35">
      <c r="A262" s="19"/>
      <c r="B262" s="19"/>
    </row>
    <row r="263" spans="1:2" x14ac:dyDescent="0.35">
      <c r="A263" s="19"/>
      <c r="B263" s="19"/>
    </row>
    <row r="264" spans="1:2" x14ac:dyDescent="0.35">
      <c r="A264" s="19"/>
      <c r="B264" s="19"/>
    </row>
    <row r="265" spans="1:2" x14ac:dyDescent="0.35">
      <c r="A265" s="19"/>
      <c r="B265" s="19"/>
    </row>
    <row r="266" spans="1:2" x14ac:dyDescent="0.35">
      <c r="A266" s="19"/>
      <c r="B266" s="19"/>
    </row>
    <row r="267" spans="1:2" x14ac:dyDescent="0.35">
      <c r="A267" s="19"/>
      <c r="B267" s="19"/>
    </row>
    <row r="268" spans="1:2" x14ac:dyDescent="0.35">
      <c r="A268" s="19"/>
      <c r="B268" s="19"/>
    </row>
    <row r="269" spans="1:2" x14ac:dyDescent="0.35">
      <c r="A269" s="19"/>
      <c r="B269" s="19"/>
    </row>
    <row r="270" spans="1:2" x14ac:dyDescent="0.35">
      <c r="A270" s="19"/>
      <c r="B270" s="19"/>
    </row>
    <row r="271" spans="1:2" x14ac:dyDescent="0.35">
      <c r="A271" s="19"/>
      <c r="B271" s="19"/>
    </row>
    <row r="272" spans="1:2" x14ac:dyDescent="0.35">
      <c r="A272" s="19"/>
      <c r="B272" s="19"/>
    </row>
    <row r="273" spans="1:2" x14ac:dyDescent="0.35">
      <c r="A273" s="19"/>
      <c r="B273" s="19"/>
    </row>
    <row r="274" spans="1:2" x14ac:dyDescent="0.35">
      <c r="A274" s="19"/>
      <c r="B274" s="19"/>
    </row>
    <row r="275" spans="1:2" x14ac:dyDescent="0.35">
      <c r="A275" s="19"/>
      <c r="B275" s="19"/>
    </row>
    <row r="276" spans="1:2" x14ac:dyDescent="0.35">
      <c r="A276" s="19"/>
      <c r="B276" s="19"/>
    </row>
    <row r="277" spans="1:2" x14ac:dyDescent="0.35">
      <c r="A277" s="19"/>
      <c r="B277" s="19"/>
    </row>
    <row r="278" spans="1:2" x14ac:dyDescent="0.35">
      <c r="A278" s="19"/>
      <c r="B278" s="19"/>
    </row>
    <row r="279" spans="1:2" x14ac:dyDescent="0.35">
      <c r="A279" s="19"/>
      <c r="B279" s="19"/>
    </row>
    <row r="280" spans="1:2" x14ac:dyDescent="0.35">
      <c r="A280" s="19"/>
      <c r="B280" s="19"/>
    </row>
    <row r="281" spans="1:2" x14ac:dyDescent="0.35">
      <c r="A281" s="19"/>
      <c r="B281" s="19"/>
    </row>
    <row r="282" spans="1:2" x14ac:dyDescent="0.35">
      <c r="A282" s="19"/>
      <c r="B282" s="19"/>
    </row>
    <row r="283" spans="1:2" x14ac:dyDescent="0.35">
      <c r="A283" s="19"/>
      <c r="B283" s="19"/>
    </row>
    <row r="284" spans="1:2" x14ac:dyDescent="0.35">
      <c r="A284" s="19"/>
      <c r="B284" s="19"/>
    </row>
    <row r="285" spans="1:2" x14ac:dyDescent="0.35">
      <c r="A285" s="19"/>
      <c r="B285" s="19"/>
    </row>
    <row r="286" spans="1:2" x14ac:dyDescent="0.35">
      <c r="A286" s="19"/>
      <c r="B286" s="19"/>
    </row>
    <row r="287" spans="1:2" x14ac:dyDescent="0.35">
      <c r="A287" s="19"/>
      <c r="B287" s="19"/>
    </row>
    <row r="288" spans="1:2" x14ac:dyDescent="0.35">
      <c r="A288" s="19"/>
      <c r="B288" s="19"/>
    </row>
    <row r="289" spans="1:2" x14ac:dyDescent="0.35">
      <c r="A289" s="19"/>
      <c r="B289" s="19"/>
    </row>
  </sheetData>
  <sheetProtection algorithmName="SHA-512" hashValue="lLzkdT5OkDyiGYB7mxdFnLbRvYmVqjGQKXy5FWnu8IR91IVkTSWHYri263jLRCKbn9nkdink6YNJpyNLCG5pNA==" saltValue="cIKG53Lu40ztqOsmjwghug==" spinCount="100000" sheet="1" selectLockedCells="1"/>
  <protectedRanges>
    <protectedRange sqref="D7" name="Open"/>
    <protectedRange sqref="C5" name="Period"/>
    <protectedRange sqref="C3" name="Name"/>
    <protectedRange algorithmName="SHA-512" hashValue="jrLl1uU/ZwoPjUaPD923wpXpvAvCrKhiK1/EQx+r2ky8IkM5/sUnIYyVSaKjrL3ACA0ZmV5H6UMS4U7rVXyyKg==" saltValue="KwyifwrDAnLxZpRlAbpwuQ==" spinCount="100000" sqref="D50:G62" name="Table 2"/>
    <protectedRange algorithmName="SHA-512" hashValue="mNg+TiQJmXiqgxxK0zms+gfeyzY4B9PrtWpK6GSjU+RweHb6deRV6g9JgB7yzwa3fwVwdZAWMRctRVYHY/ZrsA==" saltValue="DA2EVJnEOb655ToHMAfLFw==" spinCount="100000" sqref="D12:I24" name="Table 1"/>
    <protectedRange sqref="D50:G62 I50:J62" name="Table 3"/>
  </protectedRanges>
  <mergeCells count="17">
    <mergeCell ref="I60:J60"/>
    <mergeCell ref="I61:J61"/>
    <mergeCell ref="I62:J62"/>
    <mergeCell ref="I63:J63"/>
    <mergeCell ref="I64:J64"/>
    <mergeCell ref="I59:J59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</mergeCells>
  <phoneticPr fontId="1" type="noConversion"/>
  <conditionalFormatting sqref="J33">
    <cfRule type="cellIs" dxfId="27" priority="28" operator="equal">
      <formula>$D$33+$E$33</formula>
    </cfRule>
  </conditionalFormatting>
  <conditionalFormatting sqref="J32">
    <cfRule type="cellIs" dxfId="26" priority="27" operator="equal">
      <formula>$D$32+$E$32</formula>
    </cfRule>
  </conditionalFormatting>
  <conditionalFormatting sqref="J31">
    <cfRule type="cellIs" dxfId="25" priority="26" operator="equal">
      <formula>$D$31+$E$31</formula>
    </cfRule>
  </conditionalFormatting>
  <conditionalFormatting sqref="J34">
    <cfRule type="cellIs" dxfId="24" priority="25" operator="equal">
      <formula>$D$34+$E$34</formula>
    </cfRule>
  </conditionalFormatting>
  <conditionalFormatting sqref="J35">
    <cfRule type="cellIs" dxfId="23" priority="24" operator="equal">
      <formula>$D$35+$E$35</formula>
    </cfRule>
  </conditionalFormatting>
  <conditionalFormatting sqref="J36">
    <cfRule type="cellIs" dxfId="22" priority="23" operator="equal">
      <formula>$D$36+$E$36</formula>
    </cfRule>
  </conditionalFormatting>
  <conditionalFormatting sqref="J37">
    <cfRule type="cellIs" dxfId="21" priority="22" operator="equal">
      <formula>$D$37+$E$37</formula>
    </cfRule>
  </conditionalFormatting>
  <conditionalFormatting sqref="J38">
    <cfRule type="cellIs" dxfId="20" priority="21" operator="equal">
      <formula>$D$38+$E$38</formula>
    </cfRule>
  </conditionalFormatting>
  <conditionalFormatting sqref="J39">
    <cfRule type="cellIs" dxfId="19" priority="20" operator="equal">
      <formula>$D$39+$E$39</formula>
    </cfRule>
  </conditionalFormatting>
  <conditionalFormatting sqref="J40">
    <cfRule type="cellIs" dxfId="18" priority="19" operator="equal">
      <formula>$D$40+$E$40</formula>
    </cfRule>
  </conditionalFormatting>
  <conditionalFormatting sqref="J41">
    <cfRule type="cellIs" dxfId="17" priority="18" operator="equal">
      <formula>$D$41+$E$41</formula>
    </cfRule>
  </conditionalFormatting>
  <conditionalFormatting sqref="J42">
    <cfRule type="cellIs" dxfId="16" priority="17" operator="equal">
      <formula>$D$42+$E$42</formula>
    </cfRule>
  </conditionalFormatting>
  <conditionalFormatting sqref="J43">
    <cfRule type="cellIs" dxfId="15" priority="16" operator="equal">
      <formula>$D$43+$E$43</formula>
    </cfRule>
  </conditionalFormatting>
  <conditionalFormatting sqref="J45">
    <cfRule type="cellIs" dxfId="14" priority="15" operator="equal">
      <formula>$D$45+$E$45</formula>
    </cfRule>
  </conditionalFormatting>
  <conditionalFormatting sqref="H50">
    <cfRule type="cellIs" dxfId="13" priority="14" operator="equal">
      <formula>$J$31</formula>
    </cfRule>
  </conditionalFormatting>
  <conditionalFormatting sqref="H51">
    <cfRule type="cellIs" dxfId="12" priority="13" operator="equal">
      <formula>$J$32</formula>
    </cfRule>
  </conditionalFormatting>
  <conditionalFormatting sqref="H52">
    <cfRule type="cellIs" dxfId="11" priority="12" operator="equal">
      <formula>$J$33</formula>
    </cfRule>
  </conditionalFormatting>
  <conditionalFormatting sqref="H53">
    <cfRule type="cellIs" dxfId="10" priority="11" operator="equal">
      <formula>$J$34</formula>
    </cfRule>
  </conditionalFormatting>
  <conditionalFormatting sqref="H54">
    <cfRule type="cellIs" dxfId="9" priority="10" operator="equal">
      <formula>$J$35</formula>
    </cfRule>
  </conditionalFormatting>
  <conditionalFormatting sqref="H55">
    <cfRule type="cellIs" dxfId="8" priority="9" operator="equal">
      <formula>$J$36</formula>
    </cfRule>
  </conditionalFormatting>
  <conditionalFormatting sqref="H56">
    <cfRule type="cellIs" dxfId="7" priority="8" operator="equal">
      <formula>$J$37</formula>
    </cfRule>
  </conditionalFormatting>
  <conditionalFormatting sqref="H57">
    <cfRule type="cellIs" dxfId="6" priority="7" operator="equal">
      <formula>$J$38</formula>
    </cfRule>
  </conditionalFormatting>
  <conditionalFormatting sqref="H58">
    <cfRule type="cellIs" dxfId="5" priority="6" operator="equal">
      <formula>$J$39</formula>
    </cfRule>
  </conditionalFormatting>
  <conditionalFormatting sqref="H59">
    <cfRule type="cellIs" dxfId="4" priority="5" operator="equal">
      <formula>$J$40</formula>
    </cfRule>
  </conditionalFormatting>
  <conditionalFormatting sqref="H60">
    <cfRule type="cellIs" dxfId="3" priority="4" operator="equal">
      <formula>$J$41</formula>
    </cfRule>
  </conditionalFormatting>
  <conditionalFormatting sqref="H61">
    <cfRule type="cellIs" dxfId="2" priority="3" operator="equal">
      <formula>$J$42</formula>
    </cfRule>
  </conditionalFormatting>
  <conditionalFormatting sqref="H62">
    <cfRule type="cellIs" dxfId="1" priority="2" operator="equal">
      <formula>$J$43</formula>
    </cfRule>
  </conditionalFormatting>
  <conditionalFormatting sqref="H64">
    <cfRule type="cellIs" dxfId="0" priority="1" operator="equal">
      <formula>$J$45</formula>
    </cfRule>
  </conditionalFormatting>
  <pageMargins left="0.7" right="0.7" top="0.75" bottom="0.75" header="0.3" footer="0.3"/>
  <pageSetup paperSize="9" orientation="landscape" r:id="rId1"/>
  <rowBreaks count="2" manualBreakCount="2">
    <brk id="26" max="16383" man="1"/>
    <brk id="45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D1D365F-3194-4142-B371-E7B244E56F48}">
          <x14:formula1>
            <xm:f>List!$B$2:$B$23</xm:f>
          </x14:formula1>
          <xm:sqref>C3</xm:sqref>
        </x14:dataValidation>
        <x14:dataValidation type="list" allowBlank="1" showInputMessage="1" showErrorMessage="1" xr:uid="{6E9C5EE0-F5C8-4EED-9599-567F190EAE28}">
          <x14:formula1>
            <xm:f>List!$D$2:$D$5</xm:f>
          </x14:formula1>
          <xm:sqref>C5:C6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6D92-22A2-40DC-9213-279FA754E70C}">
  <dimension ref="B1:W48"/>
  <sheetViews>
    <sheetView showGridLines="0" workbookViewId="0">
      <selection activeCell="L11" sqref="L11"/>
    </sheetView>
  </sheetViews>
  <sheetFormatPr defaultRowHeight="14.5" x14ac:dyDescent="0.35"/>
  <cols>
    <col min="1" max="1" width="5.7265625" customWidth="1"/>
    <col min="2" max="3" width="34.7265625" customWidth="1"/>
    <col min="4" max="4" width="13" customWidth="1"/>
    <col min="5" max="5" width="13.08984375" customWidth="1"/>
    <col min="6" max="6" width="16.08984375" customWidth="1"/>
    <col min="7" max="7" width="14.81640625" customWidth="1"/>
    <col min="8" max="8" width="13" customWidth="1"/>
    <col min="9" max="9" width="10.7265625" customWidth="1"/>
    <col min="10" max="10" width="18.26953125" customWidth="1"/>
    <col min="11" max="11" width="13.81640625" customWidth="1"/>
    <col min="12" max="12" width="20" bestFit="1" customWidth="1"/>
  </cols>
  <sheetData>
    <row r="1" spans="2:23" ht="15" thickBot="1" x14ac:dyDescent="0.4"/>
    <row r="2" spans="2:23" ht="15" thickBot="1" x14ac:dyDescent="0.4">
      <c r="B2" s="108" t="s">
        <v>51</v>
      </c>
      <c r="C2" s="109"/>
      <c r="D2" s="108"/>
      <c r="E2" s="108"/>
      <c r="F2" s="108"/>
      <c r="G2" s="108"/>
      <c r="H2" s="108"/>
      <c r="I2" s="108"/>
      <c r="J2" s="108"/>
      <c r="K2" s="108"/>
      <c r="L2" s="108"/>
    </row>
    <row r="3" spans="2:23" ht="15" thickBot="1" x14ac:dyDescent="0.4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2:23" ht="27.75" customHeight="1" thickBot="1" x14ac:dyDescent="0.4">
      <c r="B4" s="110" t="s">
        <v>15</v>
      </c>
      <c r="C4" s="110"/>
      <c r="D4" s="109"/>
      <c r="E4" s="108"/>
      <c r="F4" s="108"/>
      <c r="G4" s="108"/>
      <c r="H4" s="108"/>
      <c r="I4" s="108"/>
      <c r="J4" s="108"/>
      <c r="K4" s="108"/>
      <c r="L4" s="108"/>
    </row>
    <row r="5" spans="2:23" x14ac:dyDescent="0.3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2:23" ht="15" thickBot="1" x14ac:dyDescent="0.4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2:23" s="7" customFormat="1" ht="75" customHeight="1" thickBot="1" x14ac:dyDescent="0.3">
      <c r="B7" s="111" t="s">
        <v>31</v>
      </c>
      <c r="C7" s="112" t="s">
        <v>50</v>
      </c>
      <c r="D7" s="113" t="s">
        <v>17</v>
      </c>
      <c r="E7" s="113" t="s">
        <v>18</v>
      </c>
      <c r="F7" s="113" t="s">
        <v>16</v>
      </c>
      <c r="G7" s="113" t="s">
        <v>19</v>
      </c>
      <c r="H7" s="113" t="s">
        <v>20</v>
      </c>
      <c r="I7" s="113" t="s">
        <v>10</v>
      </c>
      <c r="J7" s="114" t="s">
        <v>11</v>
      </c>
      <c r="K7" s="115"/>
      <c r="L7" s="115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ht="7.5" customHeight="1" thickBot="1" x14ac:dyDescent="0.4">
      <c r="B8" s="116"/>
      <c r="C8" s="116"/>
      <c r="D8" s="116"/>
      <c r="E8" s="117"/>
      <c r="F8" s="117"/>
      <c r="G8" s="117"/>
      <c r="H8" s="117"/>
      <c r="I8" s="117"/>
      <c r="J8" s="118"/>
      <c r="K8" s="110"/>
      <c r="L8" s="110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ht="24" x14ac:dyDescent="0.35">
      <c r="B9" s="119" t="s">
        <v>34</v>
      </c>
      <c r="C9" s="119"/>
      <c r="D9" s="120"/>
      <c r="E9" s="119"/>
      <c r="F9" s="119"/>
      <c r="G9" s="119"/>
      <c r="H9" s="119"/>
      <c r="I9" s="121"/>
      <c r="J9" s="119">
        <f>SUM(D9:I9)</f>
        <v>0</v>
      </c>
      <c r="K9" s="110"/>
      <c r="L9" s="110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ht="35.5" x14ac:dyDescent="0.35">
      <c r="B10" s="122" t="s">
        <v>35</v>
      </c>
      <c r="C10" s="122"/>
      <c r="D10" s="123"/>
      <c r="E10" s="122"/>
      <c r="F10" s="122"/>
      <c r="G10" s="122"/>
      <c r="H10" s="122"/>
      <c r="I10" s="124"/>
      <c r="J10" s="122">
        <f t="shared" ref="J10:J16" si="0">SUM(D10:I10)</f>
        <v>0</v>
      </c>
      <c r="K10" s="110"/>
      <c r="L10" s="11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ht="35.5" x14ac:dyDescent="0.35">
      <c r="B11" s="122" t="s">
        <v>36</v>
      </c>
      <c r="C11" s="122"/>
      <c r="D11" s="123"/>
      <c r="E11" s="122"/>
      <c r="F11" s="122"/>
      <c r="G11" s="122"/>
      <c r="H11" s="122"/>
      <c r="I11" s="124"/>
      <c r="J11" s="122">
        <f t="shared" si="0"/>
        <v>0</v>
      </c>
      <c r="K11" s="110"/>
      <c r="L11" s="11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x14ac:dyDescent="0.35">
      <c r="B12" s="122" t="s">
        <v>37</v>
      </c>
      <c r="C12" s="122"/>
      <c r="D12" s="123"/>
      <c r="E12" s="122"/>
      <c r="F12" s="122"/>
      <c r="G12" s="122"/>
      <c r="H12" s="122"/>
      <c r="I12" s="124"/>
      <c r="J12" s="122">
        <f t="shared" si="0"/>
        <v>0</v>
      </c>
      <c r="K12" s="110"/>
      <c r="L12" s="11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24" x14ac:dyDescent="0.35">
      <c r="B13" s="122" t="s">
        <v>38</v>
      </c>
      <c r="C13" s="122"/>
      <c r="D13" s="123"/>
      <c r="E13" s="122"/>
      <c r="F13" s="122"/>
      <c r="G13" s="122"/>
      <c r="H13" s="122"/>
      <c r="I13" s="124"/>
      <c r="J13" s="122">
        <f t="shared" si="0"/>
        <v>0</v>
      </c>
      <c r="K13" s="110"/>
      <c r="L13" s="1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x14ac:dyDescent="0.35">
      <c r="B14" s="122" t="s">
        <v>39</v>
      </c>
      <c r="C14" s="122"/>
      <c r="D14" s="123"/>
      <c r="E14" s="122"/>
      <c r="F14" s="122"/>
      <c r="G14" s="122"/>
      <c r="H14" s="122"/>
      <c r="I14" s="124"/>
      <c r="J14" s="122">
        <f t="shared" si="0"/>
        <v>0</v>
      </c>
      <c r="K14" s="110"/>
      <c r="L14" s="11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24" x14ac:dyDescent="0.35">
      <c r="B15" s="122" t="s">
        <v>40</v>
      </c>
      <c r="C15" s="122"/>
      <c r="D15" s="123"/>
      <c r="E15" s="122"/>
      <c r="F15" s="122"/>
      <c r="G15" s="122"/>
      <c r="H15" s="122"/>
      <c r="I15" s="124"/>
      <c r="J15" s="122">
        <f t="shared" si="0"/>
        <v>0</v>
      </c>
      <c r="K15" s="110"/>
      <c r="L15" s="11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2:23" ht="15" thickBot="1" x14ac:dyDescent="0.4">
      <c r="B16" s="125" t="s">
        <v>10</v>
      </c>
      <c r="C16" s="125"/>
      <c r="D16" s="126"/>
      <c r="E16" s="125"/>
      <c r="F16" s="125"/>
      <c r="G16" s="125"/>
      <c r="H16" s="125"/>
      <c r="I16" s="127"/>
      <c r="J16" s="125">
        <f t="shared" si="0"/>
        <v>0</v>
      </c>
      <c r="K16" s="110"/>
      <c r="L16" s="11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2:23" ht="7.5" customHeight="1" thickBot="1" x14ac:dyDescent="0.4">
      <c r="B17" s="128"/>
      <c r="C17" s="128"/>
      <c r="D17" s="128"/>
      <c r="E17" s="129"/>
      <c r="F17" s="129"/>
      <c r="G17" s="129"/>
      <c r="H17" s="129"/>
      <c r="I17" s="129"/>
      <c r="J17" s="130"/>
      <c r="K17" s="110"/>
      <c r="L17" s="11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2:23" ht="15" thickBot="1" x14ac:dyDescent="0.4">
      <c r="B18" s="109" t="s">
        <v>11</v>
      </c>
      <c r="C18" s="109"/>
      <c r="D18" s="109">
        <f t="shared" ref="D18:J18" si="1">SUM(D9:D16)</f>
        <v>0</v>
      </c>
      <c r="E18" s="109">
        <f t="shared" si="1"/>
        <v>0</v>
      </c>
      <c r="F18" s="109">
        <f t="shared" si="1"/>
        <v>0</v>
      </c>
      <c r="G18" s="109">
        <f t="shared" si="1"/>
        <v>0</v>
      </c>
      <c r="H18" s="109">
        <f t="shared" si="1"/>
        <v>0</v>
      </c>
      <c r="I18" s="109">
        <f t="shared" si="1"/>
        <v>0</v>
      </c>
      <c r="J18" s="109">
        <f t="shared" si="1"/>
        <v>0</v>
      </c>
      <c r="K18" s="110"/>
      <c r="L18" s="11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23" x14ac:dyDescent="0.35">
      <c r="B19" s="108"/>
      <c r="C19" s="108"/>
      <c r="D19" s="108"/>
      <c r="E19" s="110"/>
      <c r="F19" s="110"/>
      <c r="G19" s="110"/>
      <c r="H19" s="110"/>
      <c r="I19" s="110"/>
      <c r="J19" s="110"/>
      <c r="K19" s="110"/>
      <c r="L19" s="10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2:23" ht="15" thickBot="1" x14ac:dyDescent="0.4">
      <c r="B20" s="108"/>
      <c r="C20" s="108"/>
      <c r="D20" s="108"/>
      <c r="E20" s="110"/>
      <c r="F20" s="110"/>
      <c r="G20" s="110"/>
      <c r="H20" s="110"/>
      <c r="I20" s="110"/>
      <c r="J20" s="110"/>
      <c r="K20" s="110"/>
      <c r="L20" s="11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2:23" s="7" customFormat="1" ht="76.5" thickBot="1" x14ac:dyDescent="0.3">
      <c r="B21" s="111" t="s">
        <v>32</v>
      </c>
      <c r="C21" s="111"/>
      <c r="D21" s="131" t="s">
        <v>21</v>
      </c>
      <c r="E21" s="131" t="s">
        <v>12</v>
      </c>
      <c r="F21" s="131" t="s">
        <v>13</v>
      </c>
      <c r="G21" s="131" t="s">
        <v>14</v>
      </c>
      <c r="H21" s="132" t="s">
        <v>33</v>
      </c>
      <c r="I21" s="133" t="s">
        <v>11</v>
      </c>
      <c r="J21" s="115"/>
      <c r="K21" s="134"/>
      <c r="L21" s="135"/>
      <c r="M21" s="9"/>
      <c r="N21" s="10"/>
      <c r="O21" s="9"/>
      <c r="Q21" s="8"/>
      <c r="R21" s="8"/>
      <c r="S21" s="8"/>
      <c r="T21" s="8"/>
      <c r="U21" s="8"/>
      <c r="V21" s="8"/>
      <c r="W21" s="8"/>
    </row>
    <row r="22" spans="2:23" ht="7.5" customHeight="1" thickBot="1" x14ac:dyDescent="0.4">
      <c r="B22" s="116"/>
      <c r="C22" s="116"/>
      <c r="D22" s="116"/>
      <c r="E22" s="117"/>
      <c r="F22" s="117"/>
      <c r="G22" s="117"/>
      <c r="H22" s="136"/>
      <c r="I22" s="137"/>
      <c r="J22" s="110"/>
      <c r="K22" s="110"/>
      <c r="L22" s="11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2:23" ht="24" x14ac:dyDescent="0.35">
      <c r="B23" s="119" t="s">
        <v>34</v>
      </c>
      <c r="C23" s="138"/>
      <c r="D23" s="139"/>
      <c r="E23" s="138"/>
      <c r="F23" s="138"/>
      <c r="G23" s="138"/>
      <c r="H23" s="140"/>
      <c r="I23" s="119">
        <f>SUM(D23:H23)</f>
        <v>0</v>
      </c>
      <c r="J23" s="110"/>
      <c r="K23" s="110"/>
      <c r="L23" s="11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2:23" ht="35.5" x14ac:dyDescent="0.35">
      <c r="B24" s="122" t="s">
        <v>35</v>
      </c>
      <c r="C24" s="122"/>
      <c r="D24" s="123"/>
      <c r="E24" s="123"/>
      <c r="F24" s="123"/>
      <c r="G24" s="123"/>
      <c r="H24" s="141"/>
      <c r="I24" s="122">
        <f t="shared" ref="I24:I30" si="2">SUM(D24:H24)</f>
        <v>0</v>
      </c>
      <c r="J24" s="108"/>
      <c r="K24" s="108"/>
      <c r="L24" s="108"/>
    </row>
    <row r="25" spans="2:23" ht="35.5" x14ac:dyDescent="0.35">
      <c r="B25" s="122" t="s">
        <v>36</v>
      </c>
      <c r="C25" s="122"/>
      <c r="D25" s="123"/>
      <c r="E25" s="123"/>
      <c r="F25" s="123"/>
      <c r="G25" s="123"/>
      <c r="H25" s="141"/>
      <c r="I25" s="122">
        <f t="shared" si="2"/>
        <v>0</v>
      </c>
      <c r="J25" s="108"/>
      <c r="K25" s="108"/>
      <c r="L25" s="108"/>
    </row>
    <row r="26" spans="2:23" x14ac:dyDescent="0.35">
      <c r="B26" s="122" t="s">
        <v>37</v>
      </c>
      <c r="C26" s="122"/>
      <c r="D26" s="123"/>
      <c r="E26" s="123"/>
      <c r="F26" s="123"/>
      <c r="G26" s="123"/>
      <c r="H26" s="141"/>
      <c r="I26" s="122">
        <f t="shared" si="2"/>
        <v>0</v>
      </c>
      <c r="J26" s="108"/>
      <c r="K26" s="108"/>
      <c r="L26" s="108"/>
    </row>
    <row r="27" spans="2:23" ht="24" x14ac:dyDescent="0.35">
      <c r="B27" s="122" t="s">
        <v>38</v>
      </c>
      <c r="C27" s="122"/>
      <c r="D27" s="123"/>
      <c r="E27" s="123"/>
      <c r="F27" s="123"/>
      <c r="G27" s="123"/>
      <c r="H27" s="141"/>
      <c r="I27" s="122">
        <f t="shared" si="2"/>
        <v>0</v>
      </c>
      <c r="J27" s="108"/>
      <c r="K27" s="108"/>
      <c r="L27" s="108"/>
    </row>
    <row r="28" spans="2:23" x14ac:dyDescent="0.35">
      <c r="B28" s="122" t="s">
        <v>39</v>
      </c>
      <c r="C28" s="122"/>
      <c r="D28" s="123"/>
      <c r="E28" s="123"/>
      <c r="F28" s="123"/>
      <c r="G28" s="123"/>
      <c r="H28" s="141"/>
      <c r="I28" s="122">
        <f t="shared" si="2"/>
        <v>0</v>
      </c>
      <c r="J28" s="108"/>
      <c r="K28" s="108"/>
      <c r="L28" s="108"/>
    </row>
    <row r="29" spans="2:23" ht="24" x14ac:dyDescent="0.35">
      <c r="B29" s="122" t="s">
        <v>40</v>
      </c>
      <c r="C29" s="122"/>
      <c r="D29" s="123"/>
      <c r="E29" s="123"/>
      <c r="F29" s="123"/>
      <c r="G29" s="123"/>
      <c r="H29" s="141"/>
      <c r="I29" s="122">
        <f t="shared" si="2"/>
        <v>0</v>
      </c>
      <c r="J29" s="108"/>
      <c r="K29" s="108"/>
      <c r="L29" s="108"/>
    </row>
    <row r="30" spans="2:23" ht="15" thickBot="1" x14ac:dyDescent="0.4">
      <c r="B30" s="142" t="s">
        <v>10</v>
      </c>
      <c r="C30" s="142"/>
      <c r="D30" s="143"/>
      <c r="E30" s="143"/>
      <c r="F30" s="143"/>
      <c r="G30" s="143"/>
      <c r="H30" s="144"/>
      <c r="I30" s="142">
        <f t="shared" si="2"/>
        <v>0</v>
      </c>
      <c r="J30" s="108"/>
      <c r="K30" s="108"/>
      <c r="L30" s="108"/>
    </row>
    <row r="31" spans="2:23" ht="7.5" customHeight="1" thickBot="1" x14ac:dyDescent="0.4">
      <c r="B31" s="116"/>
      <c r="C31" s="116"/>
      <c r="D31" s="116"/>
      <c r="E31" s="116"/>
      <c r="F31" s="116"/>
      <c r="G31" s="116"/>
      <c r="H31" s="145"/>
      <c r="I31" s="116"/>
      <c r="J31" s="108"/>
      <c r="K31" s="108"/>
      <c r="L31" s="108"/>
    </row>
    <row r="32" spans="2:23" ht="15" thickBot="1" x14ac:dyDescent="0.4">
      <c r="B32" s="109" t="s">
        <v>11</v>
      </c>
      <c r="C32" s="109"/>
      <c r="D32" s="109">
        <f t="shared" ref="D32:I32" si="3">SUM(D23:D30)</f>
        <v>0</v>
      </c>
      <c r="E32" s="109">
        <f t="shared" si="3"/>
        <v>0</v>
      </c>
      <c r="F32" s="109">
        <f t="shared" si="3"/>
        <v>0</v>
      </c>
      <c r="G32" s="109">
        <f t="shared" si="3"/>
        <v>0</v>
      </c>
      <c r="H32" s="109">
        <f t="shared" si="3"/>
        <v>0</v>
      </c>
      <c r="I32" s="146">
        <f t="shared" si="3"/>
        <v>0</v>
      </c>
      <c r="J32" s="108"/>
      <c r="K32" s="108"/>
      <c r="L32" s="108"/>
    </row>
    <row r="33" spans="2:12" x14ac:dyDescent="0.35"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</row>
    <row r="34" spans="2:12" ht="15" thickBot="1" x14ac:dyDescent="0.4"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2:12" s="8" customFormat="1" ht="89" thickBot="1" x14ac:dyDescent="0.3">
      <c r="B35" s="147" t="s">
        <v>30</v>
      </c>
      <c r="C35" s="147"/>
      <c r="D35" s="131" t="s">
        <v>22</v>
      </c>
      <c r="E35" s="131" t="s">
        <v>23</v>
      </c>
      <c r="F35" s="131" t="s">
        <v>24</v>
      </c>
      <c r="G35" s="131" t="s">
        <v>25</v>
      </c>
      <c r="H35" s="131" t="s">
        <v>26</v>
      </c>
      <c r="I35" s="131" t="s">
        <v>27</v>
      </c>
      <c r="J35" s="131" t="s">
        <v>29</v>
      </c>
      <c r="K35" s="148" t="s">
        <v>28</v>
      </c>
      <c r="L35" s="131" t="s">
        <v>11</v>
      </c>
    </row>
    <row r="36" spans="2:12" ht="7.5" customHeight="1" thickBot="1" x14ac:dyDescent="0.4">
      <c r="B36" s="149"/>
      <c r="C36" s="149"/>
      <c r="D36" s="116"/>
      <c r="E36" s="116"/>
      <c r="F36" s="116"/>
      <c r="G36" s="116"/>
      <c r="H36" s="116"/>
      <c r="I36" s="116"/>
      <c r="J36" s="116"/>
      <c r="K36" s="150"/>
      <c r="L36" s="116"/>
    </row>
    <row r="37" spans="2:12" ht="24" x14ac:dyDescent="0.35">
      <c r="B37" s="119" t="s">
        <v>34</v>
      </c>
      <c r="C37" s="138"/>
      <c r="D37" s="139"/>
      <c r="E37" s="139"/>
      <c r="F37" s="139"/>
      <c r="G37" s="139"/>
      <c r="H37" s="139"/>
      <c r="I37" s="139"/>
      <c r="J37" s="139"/>
      <c r="K37" s="151"/>
      <c r="L37" s="139">
        <f>SUM(D37:K37)</f>
        <v>0</v>
      </c>
    </row>
    <row r="38" spans="2:12" ht="35.5" x14ac:dyDescent="0.35">
      <c r="B38" s="122" t="s">
        <v>35</v>
      </c>
      <c r="C38" s="122"/>
      <c r="D38" s="123"/>
      <c r="E38" s="123"/>
      <c r="F38" s="123"/>
      <c r="G38" s="123"/>
      <c r="H38" s="123"/>
      <c r="I38" s="123"/>
      <c r="J38" s="123"/>
      <c r="K38" s="141"/>
      <c r="L38" s="139">
        <f t="shared" ref="L38:L44" si="4">SUM(D38:K38)</f>
        <v>0</v>
      </c>
    </row>
    <row r="39" spans="2:12" ht="35.5" x14ac:dyDescent="0.35">
      <c r="B39" s="122" t="s">
        <v>36</v>
      </c>
      <c r="C39" s="122"/>
      <c r="D39" s="123"/>
      <c r="E39" s="123"/>
      <c r="F39" s="123"/>
      <c r="G39" s="123"/>
      <c r="H39" s="123"/>
      <c r="I39" s="123"/>
      <c r="J39" s="123"/>
      <c r="K39" s="141"/>
      <c r="L39" s="139">
        <f t="shared" si="4"/>
        <v>0</v>
      </c>
    </row>
    <row r="40" spans="2:12" x14ac:dyDescent="0.35">
      <c r="B40" s="122" t="s">
        <v>37</v>
      </c>
      <c r="C40" s="122"/>
      <c r="D40" s="123"/>
      <c r="E40" s="123"/>
      <c r="F40" s="123"/>
      <c r="G40" s="123"/>
      <c r="H40" s="123"/>
      <c r="I40" s="123"/>
      <c r="J40" s="123"/>
      <c r="K40" s="141"/>
      <c r="L40" s="139">
        <f t="shared" si="4"/>
        <v>0</v>
      </c>
    </row>
    <row r="41" spans="2:12" ht="24" x14ac:dyDescent="0.35">
      <c r="B41" s="122" t="s">
        <v>38</v>
      </c>
      <c r="C41" s="122"/>
      <c r="D41" s="123"/>
      <c r="E41" s="123"/>
      <c r="F41" s="123"/>
      <c r="G41" s="123"/>
      <c r="H41" s="123"/>
      <c r="I41" s="123"/>
      <c r="J41" s="123"/>
      <c r="K41" s="141"/>
      <c r="L41" s="139">
        <f t="shared" si="4"/>
        <v>0</v>
      </c>
    </row>
    <row r="42" spans="2:12" x14ac:dyDescent="0.35">
      <c r="B42" s="122" t="s">
        <v>39</v>
      </c>
      <c r="C42" s="122"/>
      <c r="D42" s="123"/>
      <c r="E42" s="123"/>
      <c r="F42" s="123"/>
      <c r="G42" s="123"/>
      <c r="H42" s="123"/>
      <c r="I42" s="123"/>
      <c r="J42" s="123"/>
      <c r="K42" s="141"/>
      <c r="L42" s="139">
        <f t="shared" si="4"/>
        <v>0</v>
      </c>
    </row>
    <row r="43" spans="2:12" ht="24" x14ac:dyDescent="0.35">
      <c r="B43" s="122" t="s">
        <v>40</v>
      </c>
      <c r="C43" s="122"/>
      <c r="D43" s="123"/>
      <c r="E43" s="123"/>
      <c r="F43" s="123"/>
      <c r="G43" s="123"/>
      <c r="H43" s="123"/>
      <c r="I43" s="123"/>
      <c r="J43" s="123"/>
      <c r="K43" s="141"/>
      <c r="L43" s="139">
        <f t="shared" si="4"/>
        <v>0</v>
      </c>
    </row>
    <row r="44" spans="2:12" ht="15" thickBot="1" x14ac:dyDescent="0.4">
      <c r="B44" s="142" t="s">
        <v>10</v>
      </c>
      <c r="C44" s="142"/>
      <c r="D44" s="143"/>
      <c r="E44" s="143"/>
      <c r="F44" s="143"/>
      <c r="G44" s="143"/>
      <c r="H44" s="143"/>
      <c r="I44" s="143"/>
      <c r="J44" s="143"/>
      <c r="K44" s="144"/>
      <c r="L44" s="152">
        <f t="shared" si="4"/>
        <v>0</v>
      </c>
    </row>
    <row r="45" spans="2:12" ht="7.5" customHeight="1" thickBot="1" x14ac:dyDescent="0.4">
      <c r="B45" s="149"/>
      <c r="C45" s="149"/>
      <c r="D45" s="116"/>
      <c r="E45" s="116"/>
      <c r="F45" s="116"/>
      <c r="G45" s="116"/>
      <c r="H45" s="116"/>
      <c r="I45" s="116"/>
      <c r="J45" s="116"/>
      <c r="K45" s="150"/>
      <c r="L45" s="116"/>
    </row>
    <row r="46" spans="2:12" ht="15" thickBot="1" x14ac:dyDescent="0.4">
      <c r="B46" s="153" t="s">
        <v>11</v>
      </c>
      <c r="C46" s="153"/>
      <c r="D46" s="109">
        <f t="shared" ref="D46:L46" si="5">SUM(D37:D44)</f>
        <v>0</v>
      </c>
      <c r="E46" s="109">
        <f t="shared" si="5"/>
        <v>0</v>
      </c>
      <c r="F46" s="109">
        <f t="shared" si="5"/>
        <v>0</v>
      </c>
      <c r="G46" s="109">
        <f t="shared" si="5"/>
        <v>0</v>
      </c>
      <c r="H46" s="109">
        <f t="shared" si="5"/>
        <v>0</v>
      </c>
      <c r="I46" s="109">
        <f t="shared" si="5"/>
        <v>0</v>
      </c>
      <c r="J46" s="109">
        <f t="shared" si="5"/>
        <v>0</v>
      </c>
      <c r="K46" s="153">
        <f t="shared" si="5"/>
        <v>0</v>
      </c>
      <c r="L46" s="109">
        <f t="shared" si="5"/>
        <v>0</v>
      </c>
    </row>
    <row r="47" spans="2:12" x14ac:dyDescent="0.35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</row>
    <row r="48" spans="2:12" x14ac:dyDescent="0.35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</row>
  </sheetData>
  <protectedRanges>
    <protectedRange algorithmName="SHA-512" hashValue="jrLl1uU/ZwoPjUaPD923wpXpvAvCrKhiK1/EQx+r2ky8IkM5/sUnIYyVSaKjrL3ACA0ZmV5H6UMS4U7rVXyyKg==" saltValue="KwyifwrDAnLxZpRlAbpwuQ==" spinCount="100000" sqref="B21:I21 B32:I32 B21:C22 B35:L35 B46:L46 B35:C36 I23:I32 B45:C46 L35:L46" name="Range2"/>
    <protectedRange algorithmName="SHA-512" hashValue="mNg+TiQJmXiqgxxK0zms+gfeyzY4B9PrtWpK6GSjU+RweHb6deRV6g9JgB7yzwa3fwVwdZAWMRctRVYHY/ZrsA==" saltValue="DA2EVJnEOb655ToHMAfLFw==" spinCount="100000" sqref="D18:J18 B7:J7 B4:C4 B9:C18 J9:J16 B23:C30 B37:C44" name="Range1"/>
  </protectedRange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41C42-D921-457C-BAC8-1797681078D7}">
  <dimension ref="B1:W52"/>
  <sheetViews>
    <sheetView showGridLines="0" workbookViewId="0">
      <selection activeCell="B9" sqref="B9:B17"/>
    </sheetView>
  </sheetViews>
  <sheetFormatPr defaultRowHeight="14.5" x14ac:dyDescent="0.35"/>
  <cols>
    <col min="1" max="1" width="5.7265625" customWidth="1"/>
    <col min="2" max="3" width="34.7265625" customWidth="1"/>
    <col min="4" max="4" width="10.26953125" customWidth="1"/>
    <col min="5" max="5" width="9.26953125" customWidth="1"/>
    <col min="6" max="6" width="10" customWidth="1"/>
    <col min="7" max="7" width="11.7265625" customWidth="1"/>
    <col min="8" max="8" width="10.81640625" customWidth="1"/>
    <col min="9" max="9" width="6.7265625" customWidth="1"/>
    <col min="10" max="10" width="7.81640625" customWidth="1"/>
    <col min="11" max="11" width="13.81640625" customWidth="1"/>
    <col min="12" max="12" width="20" bestFit="1" customWidth="1"/>
  </cols>
  <sheetData>
    <row r="1" spans="2:23" ht="15" thickBot="1" x14ac:dyDescent="0.4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23" ht="15" thickBot="1" x14ac:dyDescent="0.4">
      <c r="B2" s="83" t="s">
        <v>51</v>
      </c>
      <c r="C2" s="49"/>
      <c r="D2" s="83"/>
      <c r="E2" s="83"/>
      <c r="F2" s="83"/>
      <c r="G2" s="83"/>
      <c r="H2" s="83"/>
      <c r="I2" s="83"/>
      <c r="J2" s="83"/>
      <c r="K2" s="83"/>
      <c r="L2" s="83"/>
    </row>
    <row r="3" spans="2:23" ht="15" thickBot="1" x14ac:dyDescent="0.4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2:23" ht="27.75" customHeight="1" thickBot="1" x14ac:dyDescent="0.4">
      <c r="B4" s="50" t="s">
        <v>15</v>
      </c>
      <c r="C4" s="50"/>
      <c r="D4" s="49"/>
      <c r="E4" s="83"/>
      <c r="F4" s="83"/>
      <c r="G4" s="83"/>
      <c r="H4" s="83"/>
      <c r="I4" s="83"/>
      <c r="J4" s="83"/>
      <c r="K4" s="83"/>
      <c r="L4" s="83"/>
    </row>
    <row r="5" spans="2:23" x14ac:dyDescent="0.35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2:23" ht="15" thickBot="1" x14ac:dyDescent="0.4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2:23" s="7" customFormat="1" ht="75" customHeight="1" thickBot="1" x14ac:dyDescent="0.3">
      <c r="B7" s="31" t="s">
        <v>31</v>
      </c>
      <c r="C7" s="84" t="s">
        <v>52</v>
      </c>
      <c r="D7" s="32" t="s">
        <v>17</v>
      </c>
      <c r="E7" s="32" t="s">
        <v>18</v>
      </c>
      <c r="F7" s="32" t="s">
        <v>16</v>
      </c>
      <c r="G7" s="32" t="s">
        <v>19</v>
      </c>
      <c r="H7" s="32" t="s">
        <v>20</v>
      </c>
      <c r="I7" s="32" t="s">
        <v>10</v>
      </c>
      <c r="J7" s="33" t="s">
        <v>11</v>
      </c>
      <c r="K7" s="85"/>
      <c r="L7" s="85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ht="7.5" customHeight="1" thickBot="1" x14ac:dyDescent="0.4">
      <c r="B8" s="86"/>
      <c r="C8" s="86"/>
      <c r="D8" s="86"/>
      <c r="E8" s="87"/>
      <c r="F8" s="87"/>
      <c r="G8" s="87"/>
      <c r="H8" s="87"/>
      <c r="I8" s="87"/>
      <c r="J8" s="88"/>
      <c r="K8" s="50"/>
      <c r="L8" s="50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x14ac:dyDescent="0.35">
      <c r="B9" s="38" t="s">
        <v>41</v>
      </c>
      <c r="C9" s="38"/>
      <c r="D9" s="37"/>
      <c r="E9" s="38"/>
      <c r="F9" s="38"/>
      <c r="G9" s="38"/>
      <c r="H9" s="38"/>
      <c r="I9" s="39"/>
      <c r="J9" s="38">
        <f>SUM(D9:I9)</f>
        <v>0</v>
      </c>
      <c r="K9" s="50"/>
      <c r="L9" s="50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ht="26" x14ac:dyDescent="0.35">
      <c r="B10" s="41" t="s">
        <v>42</v>
      </c>
      <c r="C10" s="41"/>
      <c r="D10" s="40"/>
      <c r="E10" s="41"/>
      <c r="F10" s="41"/>
      <c r="G10" s="41"/>
      <c r="H10" s="41"/>
      <c r="I10" s="42"/>
      <c r="J10" s="41">
        <f t="shared" ref="J10:J18" si="0">SUM(D10:I10)</f>
        <v>0</v>
      </c>
      <c r="K10" s="50"/>
      <c r="L10" s="5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x14ac:dyDescent="0.35">
      <c r="B11" s="41" t="s">
        <v>43</v>
      </c>
      <c r="C11" s="41"/>
      <c r="D11" s="40"/>
      <c r="E11" s="41"/>
      <c r="F11" s="41"/>
      <c r="G11" s="41"/>
      <c r="H11" s="41"/>
      <c r="I11" s="42"/>
      <c r="J11" s="41">
        <f t="shared" si="0"/>
        <v>0</v>
      </c>
      <c r="K11" s="50"/>
      <c r="L11" s="5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x14ac:dyDescent="0.35">
      <c r="B12" s="41" t="s">
        <v>44</v>
      </c>
      <c r="C12" s="41"/>
      <c r="D12" s="40"/>
      <c r="E12" s="41"/>
      <c r="F12" s="41"/>
      <c r="G12" s="41"/>
      <c r="H12" s="41"/>
      <c r="I12" s="42"/>
      <c r="J12" s="41">
        <f t="shared" si="0"/>
        <v>0</v>
      </c>
      <c r="K12" s="50"/>
      <c r="L12" s="5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x14ac:dyDescent="0.35">
      <c r="B13" s="41" t="s">
        <v>45</v>
      </c>
      <c r="C13" s="41"/>
      <c r="D13" s="40"/>
      <c r="E13" s="41"/>
      <c r="F13" s="41"/>
      <c r="G13" s="41"/>
      <c r="H13" s="41"/>
      <c r="I13" s="42"/>
      <c r="J13" s="41">
        <f t="shared" si="0"/>
        <v>0</v>
      </c>
      <c r="K13" s="50"/>
      <c r="L13" s="5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x14ac:dyDescent="0.35">
      <c r="B14" s="41" t="s">
        <v>46</v>
      </c>
      <c r="C14" s="41"/>
      <c r="D14" s="40"/>
      <c r="E14" s="41"/>
      <c r="F14" s="41"/>
      <c r="G14" s="41"/>
      <c r="H14" s="41"/>
      <c r="I14" s="42"/>
      <c r="J14" s="41">
        <f t="shared" si="0"/>
        <v>0</v>
      </c>
      <c r="K14" s="50"/>
      <c r="L14" s="5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26" x14ac:dyDescent="0.35">
      <c r="B15" s="41" t="s">
        <v>47</v>
      </c>
      <c r="C15" s="41"/>
      <c r="D15" s="40"/>
      <c r="E15" s="41"/>
      <c r="F15" s="41"/>
      <c r="G15" s="41"/>
      <c r="H15" s="41"/>
      <c r="I15" s="42"/>
      <c r="J15" s="41">
        <f t="shared" si="0"/>
        <v>0</v>
      </c>
      <c r="K15" s="50"/>
      <c r="L15" s="5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2:23" ht="26" x14ac:dyDescent="0.35">
      <c r="B16" s="66" t="s">
        <v>49</v>
      </c>
      <c r="C16" s="66"/>
      <c r="D16" s="81"/>
      <c r="E16" s="66"/>
      <c r="F16" s="66"/>
      <c r="G16" s="66"/>
      <c r="H16" s="66"/>
      <c r="I16" s="154"/>
      <c r="J16" s="41">
        <f t="shared" si="0"/>
        <v>0</v>
      </c>
      <c r="K16" s="50"/>
      <c r="L16" s="5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2:23" ht="26" x14ac:dyDescent="0.35">
      <c r="B17" s="66" t="s">
        <v>48</v>
      </c>
      <c r="C17" s="66"/>
      <c r="D17" s="81"/>
      <c r="E17" s="66"/>
      <c r="F17" s="66"/>
      <c r="G17" s="66"/>
      <c r="H17" s="66"/>
      <c r="I17" s="154"/>
      <c r="J17" s="41">
        <f t="shared" si="0"/>
        <v>0</v>
      </c>
      <c r="K17" s="50"/>
      <c r="L17" s="5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2:23" ht="15" thickBot="1" x14ac:dyDescent="0.4">
      <c r="B18" s="44" t="s">
        <v>10</v>
      </c>
      <c r="C18" s="44"/>
      <c r="D18" s="43"/>
      <c r="E18" s="44"/>
      <c r="F18" s="44"/>
      <c r="G18" s="44"/>
      <c r="H18" s="44"/>
      <c r="I18" s="45"/>
      <c r="J18" s="44">
        <f t="shared" si="0"/>
        <v>0</v>
      </c>
      <c r="K18" s="50"/>
      <c r="L18" s="5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23" ht="7.5" customHeight="1" thickBot="1" x14ac:dyDescent="0.4">
      <c r="B19" s="89"/>
      <c r="C19" s="89"/>
      <c r="D19" s="89"/>
      <c r="E19" s="90"/>
      <c r="F19" s="90"/>
      <c r="G19" s="90"/>
      <c r="H19" s="90"/>
      <c r="I19" s="90"/>
      <c r="J19" s="91"/>
      <c r="K19" s="50"/>
      <c r="L19" s="5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2:23" ht="15" thickBot="1" x14ac:dyDescent="0.4">
      <c r="B20" s="49" t="s">
        <v>11</v>
      </c>
      <c r="C20" s="49"/>
      <c r="D20" s="49">
        <f t="shared" ref="D20:J20" si="1">SUM(D9:D18)</f>
        <v>0</v>
      </c>
      <c r="E20" s="49">
        <f t="shared" si="1"/>
        <v>0</v>
      </c>
      <c r="F20" s="49">
        <f t="shared" si="1"/>
        <v>0</v>
      </c>
      <c r="G20" s="49">
        <f t="shared" si="1"/>
        <v>0</v>
      </c>
      <c r="H20" s="49">
        <f t="shared" si="1"/>
        <v>0</v>
      </c>
      <c r="I20" s="49">
        <f t="shared" si="1"/>
        <v>0</v>
      </c>
      <c r="J20" s="49">
        <f t="shared" si="1"/>
        <v>0</v>
      </c>
      <c r="K20" s="50"/>
      <c r="L20" s="5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2:23" x14ac:dyDescent="0.35">
      <c r="B21" s="83"/>
      <c r="C21" s="83"/>
      <c r="D21" s="83"/>
      <c r="E21" s="50"/>
      <c r="F21" s="50"/>
      <c r="G21" s="50"/>
      <c r="H21" s="50"/>
      <c r="I21" s="50"/>
      <c r="J21" s="50"/>
      <c r="K21" s="50"/>
      <c r="L21" s="8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2:23" ht="15" thickBot="1" x14ac:dyDescent="0.4">
      <c r="B22" s="83"/>
      <c r="C22" s="83"/>
      <c r="D22" s="83"/>
      <c r="E22" s="50"/>
      <c r="F22" s="50"/>
      <c r="G22" s="50"/>
      <c r="H22" s="50"/>
      <c r="I22" s="50"/>
      <c r="J22" s="50"/>
      <c r="K22" s="50"/>
      <c r="L22" s="5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2:23" s="7" customFormat="1" ht="112" thickBot="1" x14ac:dyDescent="0.3">
      <c r="B23" s="31" t="s">
        <v>32</v>
      </c>
      <c r="C23" s="31"/>
      <c r="D23" s="92" t="s">
        <v>21</v>
      </c>
      <c r="E23" s="92" t="s">
        <v>12</v>
      </c>
      <c r="F23" s="92" t="s">
        <v>13</v>
      </c>
      <c r="G23" s="92" t="s">
        <v>14</v>
      </c>
      <c r="H23" s="78" t="s">
        <v>33</v>
      </c>
      <c r="I23" s="93" t="s">
        <v>11</v>
      </c>
      <c r="J23" s="85"/>
      <c r="K23" s="94"/>
      <c r="L23" s="95"/>
      <c r="M23" s="9"/>
      <c r="N23" s="10"/>
      <c r="O23" s="9"/>
      <c r="Q23" s="8"/>
      <c r="R23" s="8"/>
      <c r="S23" s="8"/>
      <c r="T23" s="8"/>
      <c r="U23" s="8"/>
      <c r="V23" s="8"/>
      <c r="W23" s="8"/>
    </row>
    <row r="24" spans="2:23" ht="7.5" customHeight="1" thickBot="1" x14ac:dyDescent="0.4">
      <c r="B24" s="86"/>
      <c r="C24" s="86"/>
      <c r="D24" s="86"/>
      <c r="E24" s="87"/>
      <c r="F24" s="87"/>
      <c r="G24" s="87"/>
      <c r="H24" s="96"/>
      <c r="I24" s="97"/>
      <c r="J24" s="50"/>
      <c r="K24" s="50"/>
      <c r="L24" s="5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2:23" x14ac:dyDescent="0.35">
      <c r="B25" s="38" t="s">
        <v>41</v>
      </c>
      <c r="C25" s="63"/>
      <c r="D25" s="80"/>
      <c r="E25" s="63"/>
      <c r="F25" s="63"/>
      <c r="G25" s="63"/>
      <c r="H25" s="98"/>
      <c r="I25" s="38">
        <f>SUM(D25:H25)</f>
        <v>0</v>
      </c>
      <c r="J25" s="50"/>
      <c r="K25" s="50"/>
      <c r="L25" s="5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2:23" ht="26" x14ac:dyDescent="0.35">
      <c r="B26" s="41" t="s">
        <v>42</v>
      </c>
      <c r="C26" s="41"/>
      <c r="D26" s="40"/>
      <c r="E26" s="40"/>
      <c r="F26" s="40"/>
      <c r="G26" s="40"/>
      <c r="H26" s="99"/>
      <c r="I26" s="41">
        <f t="shared" ref="I26:I34" si="2">SUM(D26:H26)</f>
        <v>0</v>
      </c>
      <c r="J26" s="83"/>
      <c r="K26" s="83"/>
      <c r="L26" s="83"/>
    </row>
    <row r="27" spans="2:23" x14ac:dyDescent="0.35">
      <c r="B27" s="41" t="s">
        <v>43</v>
      </c>
      <c r="C27" s="41"/>
      <c r="D27" s="40"/>
      <c r="E27" s="40"/>
      <c r="F27" s="40"/>
      <c r="G27" s="40"/>
      <c r="H27" s="99"/>
      <c r="I27" s="41">
        <f t="shared" si="2"/>
        <v>0</v>
      </c>
      <c r="J27" s="83"/>
      <c r="K27" s="83"/>
      <c r="L27" s="83"/>
    </row>
    <row r="28" spans="2:23" x14ac:dyDescent="0.35">
      <c r="B28" s="41" t="s">
        <v>44</v>
      </c>
      <c r="C28" s="41"/>
      <c r="D28" s="40"/>
      <c r="E28" s="40"/>
      <c r="F28" s="40"/>
      <c r="G28" s="40"/>
      <c r="H28" s="99"/>
      <c r="I28" s="41">
        <f t="shared" si="2"/>
        <v>0</v>
      </c>
      <c r="J28" s="83"/>
      <c r="K28" s="83"/>
      <c r="L28" s="83"/>
    </row>
    <row r="29" spans="2:23" x14ac:dyDescent="0.35">
      <c r="B29" s="41" t="s">
        <v>45</v>
      </c>
      <c r="C29" s="41"/>
      <c r="D29" s="40"/>
      <c r="E29" s="40"/>
      <c r="F29" s="40"/>
      <c r="G29" s="40"/>
      <c r="H29" s="99"/>
      <c r="I29" s="41">
        <f t="shared" si="2"/>
        <v>0</v>
      </c>
      <c r="J29" s="83"/>
      <c r="K29" s="83"/>
      <c r="L29" s="83"/>
    </row>
    <row r="30" spans="2:23" x14ac:dyDescent="0.35">
      <c r="B30" s="41" t="s">
        <v>46</v>
      </c>
      <c r="C30" s="41"/>
      <c r="D30" s="40"/>
      <c r="E30" s="40"/>
      <c r="F30" s="40"/>
      <c r="G30" s="40"/>
      <c r="H30" s="99"/>
      <c r="I30" s="41">
        <f t="shared" si="2"/>
        <v>0</v>
      </c>
      <c r="J30" s="83"/>
      <c r="K30" s="83"/>
      <c r="L30" s="83"/>
    </row>
    <row r="31" spans="2:23" ht="26" x14ac:dyDescent="0.35">
      <c r="B31" s="41" t="s">
        <v>47</v>
      </c>
      <c r="C31" s="41"/>
      <c r="D31" s="40"/>
      <c r="E31" s="40"/>
      <c r="F31" s="40"/>
      <c r="G31" s="40"/>
      <c r="H31" s="99"/>
      <c r="I31" s="41">
        <f t="shared" si="2"/>
        <v>0</v>
      </c>
      <c r="J31" s="83"/>
      <c r="K31" s="83"/>
      <c r="L31" s="83"/>
    </row>
    <row r="32" spans="2:23" ht="26" x14ac:dyDescent="0.35">
      <c r="B32" s="66" t="s">
        <v>49</v>
      </c>
      <c r="C32" s="66"/>
      <c r="D32" s="40"/>
      <c r="E32" s="40"/>
      <c r="F32" s="40"/>
      <c r="G32" s="40"/>
      <c r="H32" s="99"/>
      <c r="I32" s="41">
        <f t="shared" si="2"/>
        <v>0</v>
      </c>
      <c r="J32" s="83"/>
      <c r="K32" s="83"/>
      <c r="L32" s="83"/>
    </row>
    <row r="33" spans="2:12" ht="26" x14ac:dyDescent="0.35">
      <c r="B33" s="66" t="s">
        <v>48</v>
      </c>
      <c r="C33" s="66"/>
      <c r="D33" s="40"/>
      <c r="E33" s="40"/>
      <c r="F33" s="40"/>
      <c r="G33" s="40"/>
      <c r="H33" s="99"/>
      <c r="I33" s="41">
        <f t="shared" si="2"/>
        <v>0</v>
      </c>
      <c r="J33" s="83"/>
      <c r="K33" s="83"/>
      <c r="L33" s="83"/>
    </row>
    <row r="34" spans="2:12" ht="15" thickBot="1" x14ac:dyDescent="0.4">
      <c r="B34" s="44" t="s">
        <v>10</v>
      </c>
      <c r="C34" s="66"/>
      <c r="D34" s="81"/>
      <c r="E34" s="81"/>
      <c r="F34" s="81"/>
      <c r="G34" s="81"/>
      <c r="H34" s="100"/>
      <c r="I34" s="66">
        <f t="shared" si="2"/>
        <v>0</v>
      </c>
      <c r="J34" s="83"/>
      <c r="K34" s="83"/>
      <c r="L34" s="83"/>
    </row>
    <row r="35" spans="2:12" ht="7.5" customHeight="1" thickBot="1" x14ac:dyDescent="0.4">
      <c r="B35" s="86"/>
      <c r="C35" s="86"/>
      <c r="D35" s="86"/>
      <c r="E35" s="86"/>
      <c r="F35" s="86"/>
      <c r="G35" s="86"/>
      <c r="H35" s="101"/>
      <c r="I35" s="86"/>
      <c r="J35" s="83"/>
      <c r="K35" s="83"/>
      <c r="L35" s="83"/>
    </row>
    <row r="36" spans="2:12" ht="15" thickBot="1" x14ac:dyDescent="0.4">
      <c r="B36" s="49" t="s">
        <v>11</v>
      </c>
      <c r="C36" s="49"/>
      <c r="D36" s="49">
        <f t="shared" ref="D36:I36" si="3">SUM(D25:D34)</f>
        <v>0</v>
      </c>
      <c r="E36" s="49">
        <f t="shared" si="3"/>
        <v>0</v>
      </c>
      <c r="F36" s="49">
        <f t="shared" si="3"/>
        <v>0</v>
      </c>
      <c r="G36" s="49">
        <f t="shared" si="3"/>
        <v>0</v>
      </c>
      <c r="H36" s="49">
        <f t="shared" si="3"/>
        <v>0</v>
      </c>
      <c r="I36" s="77">
        <f t="shared" si="3"/>
        <v>0</v>
      </c>
      <c r="J36" s="83"/>
      <c r="K36" s="83"/>
      <c r="L36" s="83"/>
    </row>
    <row r="37" spans="2:12" x14ac:dyDescent="0.35"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2:12" ht="15" thickBot="1" x14ac:dyDescent="0.4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2:12" s="8" customFormat="1" ht="88" thickBot="1" x14ac:dyDescent="0.3">
      <c r="B39" s="102" t="s">
        <v>30</v>
      </c>
      <c r="C39" s="102"/>
      <c r="D39" s="92" t="s">
        <v>22</v>
      </c>
      <c r="E39" s="92" t="s">
        <v>23</v>
      </c>
      <c r="F39" s="92" t="s">
        <v>24</v>
      </c>
      <c r="G39" s="92" t="s">
        <v>25</v>
      </c>
      <c r="H39" s="92" t="s">
        <v>26</v>
      </c>
      <c r="I39" s="92" t="s">
        <v>27</v>
      </c>
      <c r="J39" s="92" t="s">
        <v>29</v>
      </c>
      <c r="K39" s="103" t="s">
        <v>28</v>
      </c>
      <c r="L39" s="92" t="s">
        <v>11</v>
      </c>
    </row>
    <row r="40" spans="2:12" ht="7.5" customHeight="1" thickBot="1" x14ac:dyDescent="0.4">
      <c r="B40" s="104"/>
      <c r="C40" s="104"/>
      <c r="D40" s="86"/>
      <c r="E40" s="86"/>
      <c r="F40" s="86"/>
      <c r="G40" s="86"/>
      <c r="H40" s="86"/>
      <c r="I40" s="86"/>
      <c r="J40" s="86"/>
      <c r="K40" s="105"/>
      <c r="L40" s="86"/>
    </row>
    <row r="41" spans="2:12" x14ac:dyDescent="0.35">
      <c r="B41" s="38" t="s">
        <v>41</v>
      </c>
      <c r="C41" s="63"/>
      <c r="D41" s="80"/>
      <c r="E41" s="80"/>
      <c r="F41" s="80"/>
      <c r="G41" s="80"/>
      <c r="H41" s="80"/>
      <c r="I41" s="80"/>
      <c r="J41" s="80"/>
      <c r="K41" s="106"/>
      <c r="L41" s="80">
        <f>SUM(D41:K41)</f>
        <v>0</v>
      </c>
    </row>
    <row r="42" spans="2:12" ht="26" x14ac:dyDescent="0.35">
      <c r="B42" s="41" t="s">
        <v>42</v>
      </c>
      <c r="C42" s="41"/>
      <c r="D42" s="40"/>
      <c r="E42" s="40"/>
      <c r="F42" s="40"/>
      <c r="G42" s="40"/>
      <c r="H42" s="40"/>
      <c r="I42" s="40"/>
      <c r="J42" s="40"/>
      <c r="K42" s="99"/>
      <c r="L42" s="80">
        <f t="shared" ref="L42:L50" si="4">SUM(D42:K42)</f>
        <v>0</v>
      </c>
    </row>
    <row r="43" spans="2:12" x14ac:dyDescent="0.35">
      <c r="B43" s="41" t="s">
        <v>43</v>
      </c>
      <c r="C43" s="41"/>
      <c r="D43" s="40"/>
      <c r="E43" s="40"/>
      <c r="F43" s="40"/>
      <c r="G43" s="40"/>
      <c r="H43" s="40"/>
      <c r="I43" s="40"/>
      <c r="J43" s="40"/>
      <c r="K43" s="99"/>
      <c r="L43" s="80">
        <f t="shared" si="4"/>
        <v>0</v>
      </c>
    </row>
    <row r="44" spans="2:12" x14ac:dyDescent="0.35">
      <c r="B44" s="41" t="s">
        <v>44</v>
      </c>
      <c r="C44" s="41"/>
      <c r="D44" s="40"/>
      <c r="E44" s="40"/>
      <c r="F44" s="40"/>
      <c r="G44" s="40"/>
      <c r="H44" s="40"/>
      <c r="I44" s="40"/>
      <c r="J44" s="40"/>
      <c r="K44" s="99"/>
      <c r="L44" s="80">
        <f t="shared" si="4"/>
        <v>0</v>
      </c>
    </row>
    <row r="45" spans="2:12" x14ac:dyDescent="0.35">
      <c r="B45" s="41" t="s">
        <v>45</v>
      </c>
      <c r="C45" s="41"/>
      <c r="D45" s="40"/>
      <c r="E45" s="40"/>
      <c r="F45" s="40"/>
      <c r="G45" s="40"/>
      <c r="H45" s="40"/>
      <c r="I45" s="40"/>
      <c r="J45" s="40"/>
      <c r="K45" s="99"/>
      <c r="L45" s="80">
        <f t="shared" si="4"/>
        <v>0</v>
      </c>
    </row>
    <row r="46" spans="2:12" x14ac:dyDescent="0.35">
      <c r="B46" s="41" t="s">
        <v>46</v>
      </c>
      <c r="C46" s="41"/>
      <c r="D46" s="40"/>
      <c r="E46" s="40"/>
      <c r="F46" s="40"/>
      <c r="G46" s="40"/>
      <c r="H46" s="40"/>
      <c r="I46" s="40"/>
      <c r="J46" s="40"/>
      <c r="K46" s="99"/>
      <c r="L46" s="80">
        <f t="shared" si="4"/>
        <v>0</v>
      </c>
    </row>
    <row r="47" spans="2:12" ht="26" x14ac:dyDescent="0.35">
      <c r="B47" s="41" t="s">
        <v>47</v>
      </c>
      <c r="C47" s="41"/>
      <c r="D47" s="40"/>
      <c r="E47" s="40"/>
      <c r="F47" s="40"/>
      <c r="G47" s="40"/>
      <c r="H47" s="40"/>
      <c r="I47" s="40"/>
      <c r="J47" s="40"/>
      <c r="K47" s="99"/>
      <c r="L47" s="80">
        <f t="shared" si="4"/>
        <v>0</v>
      </c>
    </row>
    <row r="48" spans="2:12" ht="26" x14ac:dyDescent="0.35">
      <c r="B48" s="66" t="s">
        <v>49</v>
      </c>
      <c r="C48" s="66"/>
      <c r="D48" s="40"/>
      <c r="E48" s="40"/>
      <c r="F48" s="40"/>
      <c r="G48" s="40"/>
      <c r="H48" s="40"/>
      <c r="I48" s="40"/>
      <c r="J48" s="40"/>
      <c r="K48" s="99"/>
      <c r="L48" s="80">
        <f t="shared" si="4"/>
        <v>0</v>
      </c>
    </row>
    <row r="49" spans="2:12" ht="26" x14ac:dyDescent="0.35">
      <c r="B49" s="66" t="s">
        <v>48</v>
      </c>
      <c r="C49" s="66"/>
      <c r="D49" s="40"/>
      <c r="E49" s="40"/>
      <c r="F49" s="40"/>
      <c r="G49" s="40"/>
      <c r="H49" s="40"/>
      <c r="I49" s="40"/>
      <c r="J49" s="40"/>
      <c r="K49" s="99"/>
      <c r="L49" s="80">
        <f t="shared" si="4"/>
        <v>0</v>
      </c>
    </row>
    <row r="50" spans="2:12" ht="15" thickBot="1" x14ac:dyDescent="0.4">
      <c r="B50" s="44" t="s">
        <v>10</v>
      </c>
      <c r="C50" s="66"/>
      <c r="D50" s="81"/>
      <c r="E50" s="81"/>
      <c r="F50" s="81"/>
      <c r="G50" s="81"/>
      <c r="H50" s="81"/>
      <c r="I50" s="81"/>
      <c r="J50" s="81"/>
      <c r="K50" s="100"/>
      <c r="L50" s="107">
        <f t="shared" si="4"/>
        <v>0</v>
      </c>
    </row>
    <row r="51" spans="2:12" ht="7.5" customHeight="1" thickBot="1" x14ac:dyDescent="0.4">
      <c r="B51" s="104"/>
      <c r="C51" s="104"/>
      <c r="D51" s="86"/>
      <c r="E51" s="86"/>
      <c r="F51" s="86"/>
      <c r="G51" s="86"/>
      <c r="H51" s="86"/>
      <c r="I51" s="86"/>
      <c r="J51" s="86"/>
      <c r="K51" s="105"/>
      <c r="L51" s="86"/>
    </row>
    <row r="52" spans="2:12" ht="15" thickBot="1" x14ac:dyDescent="0.4">
      <c r="B52" s="71" t="s">
        <v>11</v>
      </c>
      <c r="C52" s="71"/>
      <c r="D52" s="49">
        <f t="shared" ref="D52:L52" si="5">SUM(D41:D50)</f>
        <v>0</v>
      </c>
      <c r="E52" s="49">
        <f t="shared" si="5"/>
        <v>0</v>
      </c>
      <c r="F52" s="49">
        <f t="shared" si="5"/>
        <v>0</v>
      </c>
      <c r="G52" s="49">
        <f t="shared" si="5"/>
        <v>0</v>
      </c>
      <c r="H52" s="49">
        <f t="shared" si="5"/>
        <v>0</v>
      </c>
      <c r="I52" s="49">
        <f t="shared" si="5"/>
        <v>0</v>
      </c>
      <c r="J52" s="49">
        <f t="shared" si="5"/>
        <v>0</v>
      </c>
      <c r="K52" s="71">
        <f t="shared" si="5"/>
        <v>0</v>
      </c>
      <c r="L52" s="49">
        <f t="shared" si="5"/>
        <v>0</v>
      </c>
    </row>
  </sheetData>
  <protectedRanges>
    <protectedRange algorithmName="SHA-512" hashValue="jrLl1uU/ZwoPjUaPD923wpXpvAvCrKhiK1/EQx+r2ky8IkM5/sUnIYyVSaKjrL3ACA0ZmV5H6UMS4U7rVXyyKg==" saltValue="KwyifwrDAnLxZpRlAbpwuQ==" spinCount="100000" sqref="B23:I23 B36:I36 B23:C24 B39:L39 B52:L52 B39:C40 B51:C52 L39:L52 I25:I36" name="Range2_1"/>
    <protectedRange algorithmName="SHA-512" hashValue="mNg+TiQJmXiqgxxK0zms+gfeyzY4B9PrtWpK6GSjU+RweHb6deRV6g9JgB7yzwa3fwVwdZAWMRctRVYHY/ZrsA==" saltValue="DA2EVJnEOb655ToHMAfLFw==" spinCount="100000" sqref="D20:J20 B7:J7 B4:C4 B9:C20 J9:J18 B25:C34 B41:C50" name="Range1_1"/>
  </protectedRange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711E5-DC29-4F9F-AB51-9CD84C8E7768}">
  <dimension ref="A2:W18"/>
  <sheetViews>
    <sheetView topLeftCell="G1" workbookViewId="0">
      <selection activeCell="W19" sqref="W19"/>
    </sheetView>
  </sheetViews>
  <sheetFormatPr defaultRowHeight="14.5" x14ac:dyDescent="0.35"/>
  <cols>
    <col min="3" max="3" width="34.81640625" bestFit="1" customWidth="1"/>
  </cols>
  <sheetData>
    <row r="2" spans="1:23" ht="15" thickBot="1" x14ac:dyDescent="0.4"/>
    <row r="3" spans="1:23" ht="162.5" thickBot="1" x14ac:dyDescent="0.4">
      <c r="A3" s="20" t="str">
        <f>ENGLISH!$C$3</f>
        <v>Bridgend County Borough Council</v>
      </c>
      <c r="B3" s="21" t="str">
        <f>ENGLISH!$C$5</f>
        <v>Q3 2021/2022</v>
      </c>
      <c r="D3" s="14" t="s">
        <v>17</v>
      </c>
      <c r="E3" s="15" t="s">
        <v>18</v>
      </c>
      <c r="F3" s="15" t="s">
        <v>16</v>
      </c>
      <c r="G3" s="15" t="s">
        <v>19</v>
      </c>
      <c r="H3" s="15" t="s">
        <v>20</v>
      </c>
      <c r="I3" s="28" t="s">
        <v>10</v>
      </c>
      <c r="J3" s="171" t="s">
        <v>11</v>
      </c>
      <c r="K3" s="160" t="s">
        <v>75</v>
      </c>
      <c r="L3" s="15" t="s">
        <v>76</v>
      </c>
      <c r="M3" s="15" t="s">
        <v>12</v>
      </c>
      <c r="N3" s="15" t="s">
        <v>13</v>
      </c>
      <c r="O3" s="15" t="s">
        <v>14</v>
      </c>
      <c r="P3" s="28" t="s">
        <v>33</v>
      </c>
      <c r="Q3" s="171" t="s">
        <v>11</v>
      </c>
      <c r="R3" s="15" t="s">
        <v>24</v>
      </c>
      <c r="S3" s="15" t="s">
        <v>26</v>
      </c>
      <c r="T3" s="15" t="s">
        <v>142</v>
      </c>
      <c r="U3" s="28" t="s">
        <v>28</v>
      </c>
      <c r="V3" s="172" t="s">
        <v>11</v>
      </c>
      <c r="W3" s="172" t="s">
        <v>139</v>
      </c>
    </row>
    <row r="4" spans="1:23" x14ac:dyDescent="0.35">
      <c r="A4" s="20" t="str">
        <f>ENGLISH!$C$3</f>
        <v>Bridgend County Borough Council</v>
      </c>
      <c r="B4" s="21" t="str">
        <f>ENGLISH!$C$5</f>
        <v>Q3 2021/2022</v>
      </c>
      <c r="C4" s="30" t="s">
        <v>0</v>
      </c>
      <c r="D4" s="167">
        <f>ENGLISH!D12</f>
        <v>0</v>
      </c>
      <c r="E4" s="161">
        <f>ENGLISH!E12</f>
        <v>2</v>
      </c>
      <c r="F4" s="161">
        <f>ENGLISH!F12</f>
        <v>0</v>
      </c>
      <c r="G4" s="161">
        <f>ENGLISH!G12</f>
        <v>0</v>
      </c>
      <c r="H4" s="161">
        <f>ENGLISH!H12</f>
        <v>0</v>
      </c>
      <c r="I4" s="168">
        <f>ENGLISH!I12</f>
        <v>0</v>
      </c>
      <c r="J4" s="169">
        <f>ENGLISH!J12</f>
        <v>2</v>
      </c>
      <c r="K4" s="170">
        <f>ENGLISH!D31</f>
        <v>1</v>
      </c>
      <c r="L4" s="161">
        <f>ENGLISH!E31</f>
        <v>1</v>
      </c>
      <c r="M4" s="161">
        <f>ENGLISH!F31</f>
        <v>1</v>
      </c>
      <c r="N4" s="161">
        <f>ENGLISH!G31</f>
        <v>1</v>
      </c>
      <c r="O4" s="161">
        <f>ENGLISH!H31</f>
        <v>0</v>
      </c>
      <c r="P4" s="168">
        <f>ENGLISH!I31</f>
        <v>0</v>
      </c>
      <c r="Q4" s="169">
        <f>ENGLISH!J31</f>
        <v>2</v>
      </c>
      <c r="R4" s="161">
        <f>ENGLISH!D50</f>
        <v>0</v>
      </c>
      <c r="S4" s="161">
        <f>ENGLISH!E50</f>
        <v>0</v>
      </c>
      <c r="T4" s="161">
        <f>ENGLISH!F50</f>
        <v>0</v>
      </c>
      <c r="U4" s="168">
        <f>ENGLISH!G50</f>
        <v>2</v>
      </c>
      <c r="V4" s="169">
        <f>ENGLISH!H50</f>
        <v>2</v>
      </c>
      <c r="W4" s="217">
        <f>ENGLISH!I50</f>
        <v>0</v>
      </c>
    </row>
    <row r="5" spans="1:23" x14ac:dyDescent="0.35">
      <c r="A5" s="22" t="str">
        <f>ENGLISH!$C$3</f>
        <v>Bridgend County Borough Council</v>
      </c>
      <c r="B5" s="23" t="str">
        <f>ENGLISH!$C$5</f>
        <v>Q3 2021/2022</v>
      </c>
      <c r="C5" s="5" t="s">
        <v>1</v>
      </c>
      <c r="D5" s="13">
        <f>ENGLISH!D13</f>
        <v>0</v>
      </c>
      <c r="E5" s="12">
        <f>ENGLISH!E13</f>
        <v>0</v>
      </c>
      <c r="F5" s="12">
        <f>ENGLISH!F13</f>
        <v>0</v>
      </c>
      <c r="G5" s="12">
        <f>ENGLISH!G13</f>
        <v>0</v>
      </c>
      <c r="H5" s="12">
        <f>ENGLISH!H13</f>
        <v>0</v>
      </c>
      <c r="I5" s="155">
        <f>ENGLISH!I13</f>
        <v>0</v>
      </c>
      <c r="J5" s="2">
        <f>ENGLISH!J13</f>
        <v>0</v>
      </c>
      <c r="K5" s="158">
        <f>ENGLISH!D32</f>
        <v>0</v>
      </c>
      <c r="L5" s="12">
        <f>ENGLISH!E32</f>
        <v>0</v>
      </c>
      <c r="M5" s="12">
        <f>ENGLISH!F32</f>
        <v>0</v>
      </c>
      <c r="N5" s="12">
        <f>ENGLISH!G32</f>
        <v>0</v>
      </c>
      <c r="O5" s="12">
        <f>ENGLISH!H32</f>
        <v>0</v>
      </c>
      <c r="P5" s="155">
        <f>ENGLISH!I32</f>
        <v>0</v>
      </c>
      <c r="Q5" s="2">
        <f>ENGLISH!J32</f>
        <v>0</v>
      </c>
      <c r="R5" s="12">
        <f>ENGLISH!D51</f>
        <v>0</v>
      </c>
      <c r="S5" s="12">
        <f>ENGLISH!E51</f>
        <v>0</v>
      </c>
      <c r="T5" s="12">
        <f>ENGLISH!F51</f>
        <v>0</v>
      </c>
      <c r="U5" s="155">
        <f>ENGLISH!G51</f>
        <v>0</v>
      </c>
      <c r="V5" s="2">
        <f>ENGLISH!H51</f>
        <v>0</v>
      </c>
      <c r="W5" s="217">
        <f>ENGLISH!I51</f>
        <v>0</v>
      </c>
    </row>
    <row r="6" spans="1:23" x14ac:dyDescent="0.35">
      <c r="A6" s="22" t="str">
        <f>ENGLISH!$C$3</f>
        <v>Bridgend County Borough Council</v>
      </c>
      <c r="B6" s="23" t="str">
        <f>ENGLISH!$C$5</f>
        <v>Q3 2021/2022</v>
      </c>
      <c r="C6" s="5" t="s">
        <v>2</v>
      </c>
      <c r="D6" s="13">
        <f>ENGLISH!D14</f>
        <v>0</v>
      </c>
      <c r="E6" s="12">
        <f>ENGLISH!E14</f>
        <v>1</v>
      </c>
      <c r="F6" s="12">
        <f>ENGLISH!F14</f>
        <v>0</v>
      </c>
      <c r="G6" s="12">
        <f>ENGLISH!G14</f>
        <v>0</v>
      </c>
      <c r="H6" s="12">
        <f>ENGLISH!H14</f>
        <v>0</v>
      </c>
      <c r="I6" s="155">
        <f>ENGLISH!I14</f>
        <v>0</v>
      </c>
      <c r="J6" s="2">
        <f>ENGLISH!J14</f>
        <v>1</v>
      </c>
      <c r="K6" s="158">
        <f>ENGLISH!D33</f>
        <v>1</v>
      </c>
      <c r="L6" s="12">
        <f>ENGLISH!E33</f>
        <v>0</v>
      </c>
      <c r="M6" s="12">
        <f>ENGLISH!F33</f>
        <v>1</v>
      </c>
      <c r="N6" s="12">
        <f>ENGLISH!G33</f>
        <v>0</v>
      </c>
      <c r="O6" s="12">
        <f>ENGLISH!H33</f>
        <v>0</v>
      </c>
      <c r="P6" s="155">
        <f>ENGLISH!I33</f>
        <v>0</v>
      </c>
      <c r="Q6" s="2">
        <f>ENGLISH!J33</f>
        <v>1</v>
      </c>
      <c r="R6" s="12">
        <f>ENGLISH!D52</f>
        <v>0</v>
      </c>
      <c r="S6" s="12">
        <f>ENGLISH!E52</f>
        <v>0</v>
      </c>
      <c r="T6" s="12">
        <f>ENGLISH!F52</f>
        <v>0</v>
      </c>
      <c r="U6" s="155">
        <f>ENGLISH!G52</f>
        <v>1</v>
      </c>
      <c r="V6" s="2">
        <f>ENGLISH!H52</f>
        <v>1</v>
      </c>
      <c r="W6" s="217">
        <f>ENGLISH!I52</f>
        <v>0</v>
      </c>
    </row>
    <row r="7" spans="1:23" x14ac:dyDescent="0.35">
      <c r="A7" s="22" t="str">
        <f>ENGLISH!$C$3</f>
        <v>Bridgend County Borough Council</v>
      </c>
      <c r="B7" s="23" t="str">
        <f>ENGLISH!$C$5</f>
        <v>Q3 2021/2022</v>
      </c>
      <c r="C7" s="5" t="s">
        <v>3</v>
      </c>
      <c r="D7" s="13">
        <f>ENGLISH!D15</f>
        <v>0</v>
      </c>
      <c r="E7" s="12">
        <f>ENGLISH!E15</f>
        <v>2</v>
      </c>
      <c r="F7" s="12">
        <f>ENGLISH!F15</f>
        <v>0</v>
      </c>
      <c r="G7" s="12">
        <f>ENGLISH!G15</f>
        <v>0</v>
      </c>
      <c r="H7" s="12">
        <f>ENGLISH!H15</f>
        <v>0</v>
      </c>
      <c r="I7" s="155">
        <f>ENGLISH!I15</f>
        <v>0</v>
      </c>
      <c r="J7" s="2">
        <f>ENGLISH!J15</f>
        <v>2</v>
      </c>
      <c r="K7" s="158">
        <f>ENGLISH!D34</f>
        <v>2</v>
      </c>
      <c r="L7" s="12">
        <f>ENGLISH!E34</f>
        <v>2</v>
      </c>
      <c r="M7" s="12">
        <f>ENGLISH!F34</f>
        <v>2</v>
      </c>
      <c r="N7" s="12">
        <f>ENGLISH!G34</f>
        <v>2</v>
      </c>
      <c r="O7" s="12">
        <f>ENGLISH!H34</f>
        <v>0</v>
      </c>
      <c r="P7" s="155">
        <f>ENGLISH!I34</f>
        <v>0</v>
      </c>
      <c r="Q7" s="2">
        <f>ENGLISH!J34</f>
        <v>4</v>
      </c>
      <c r="R7" s="12">
        <f>ENGLISH!D53</f>
        <v>0</v>
      </c>
      <c r="S7" s="12">
        <f>ENGLISH!E53</f>
        <v>0</v>
      </c>
      <c r="T7" s="12">
        <f>ENGLISH!F53</f>
        <v>1</v>
      </c>
      <c r="U7" s="155">
        <f>ENGLISH!G53</f>
        <v>3</v>
      </c>
      <c r="V7" s="2">
        <f>ENGLISH!H53</f>
        <v>4</v>
      </c>
      <c r="W7" s="217">
        <f>ENGLISH!I53</f>
        <v>0</v>
      </c>
    </row>
    <row r="8" spans="1:23" x14ac:dyDescent="0.35">
      <c r="A8" s="22" t="str">
        <f>ENGLISH!$C$3</f>
        <v>Bridgend County Borough Council</v>
      </c>
      <c r="B8" s="23" t="str">
        <f>ENGLISH!$C$5</f>
        <v>Q3 2021/2022</v>
      </c>
      <c r="C8" s="5" t="s">
        <v>41</v>
      </c>
      <c r="D8" s="13">
        <f>ENGLISH!D16</f>
        <v>0</v>
      </c>
      <c r="E8" s="12">
        <f>ENGLISH!E16</f>
        <v>1</v>
      </c>
      <c r="F8" s="12">
        <f>ENGLISH!F16</f>
        <v>0</v>
      </c>
      <c r="G8" s="12">
        <f>ENGLISH!G16</f>
        <v>0</v>
      </c>
      <c r="H8" s="12">
        <f>ENGLISH!H16</f>
        <v>0</v>
      </c>
      <c r="I8" s="155">
        <f>ENGLISH!I16</f>
        <v>0</v>
      </c>
      <c r="J8" s="2">
        <f>ENGLISH!J16</f>
        <v>1</v>
      </c>
      <c r="K8" s="158">
        <f>ENGLISH!D35</f>
        <v>1</v>
      </c>
      <c r="L8" s="12">
        <f>ENGLISH!E35</f>
        <v>0</v>
      </c>
      <c r="M8" s="12">
        <f>ENGLISH!F35</f>
        <v>1</v>
      </c>
      <c r="N8" s="12">
        <f>ENGLISH!G35</f>
        <v>0</v>
      </c>
      <c r="O8" s="12">
        <f>ENGLISH!H35</f>
        <v>0</v>
      </c>
      <c r="P8" s="155">
        <f>ENGLISH!I35</f>
        <v>0</v>
      </c>
      <c r="Q8" s="2">
        <f>ENGLISH!J35</f>
        <v>1</v>
      </c>
      <c r="R8" s="12">
        <f>ENGLISH!D54</f>
        <v>0</v>
      </c>
      <c r="S8" s="12">
        <f>ENGLISH!E54</f>
        <v>0</v>
      </c>
      <c r="T8" s="12">
        <f>ENGLISH!F54</f>
        <v>0</v>
      </c>
      <c r="U8" s="155">
        <f>ENGLISH!G54</f>
        <v>1</v>
      </c>
      <c r="V8" s="2">
        <f>ENGLISH!H54</f>
        <v>1</v>
      </c>
      <c r="W8" s="217">
        <f>ENGLISH!I54</f>
        <v>0</v>
      </c>
    </row>
    <row r="9" spans="1:23" x14ac:dyDescent="0.35">
      <c r="A9" s="22" t="str">
        <f>ENGLISH!$C$3</f>
        <v>Bridgend County Borough Council</v>
      </c>
      <c r="B9" s="23" t="str">
        <f>ENGLISH!$C$5</f>
        <v>Q3 2021/2022</v>
      </c>
      <c r="C9" s="5" t="s">
        <v>4</v>
      </c>
      <c r="D9" s="13">
        <f>ENGLISH!D17</f>
        <v>0</v>
      </c>
      <c r="E9" s="12">
        <f>ENGLISH!E17</f>
        <v>32</v>
      </c>
      <c r="F9" s="12">
        <f>ENGLISH!F17</f>
        <v>0</v>
      </c>
      <c r="G9" s="12">
        <f>ENGLISH!G17</f>
        <v>0</v>
      </c>
      <c r="H9" s="12">
        <f>ENGLISH!H17</f>
        <v>0</v>
      </c>
      <c r="I9" s="155">
        <f>ENGLISH!I17</f>
        <v>0</v>
      </c>
      <c r="J9" s="2">
        <f>ENGLISH!J17</f>
        <v>32</v>
      </c>
      <c r="K9" s="158">
        <f>ENGLISH!D36</f>
        <v>28</v>
      </c>
      <c r="L9" s="12">
        <f>ENGLISH!E36</f>
        <v>4</v>
      </c>
      <c r="M9" s="12">
        <f>ENGLISH!F36</f>
        <v>14</v>
      </c>
      <c r="N9" s="12">
        <f>ENGLISH!G36</f>
        <v>18</v>
      </c>
      <c r="O9" s="12">
        <f>ENGLISH!H36</f>
        <v>0</v>
      </c>
      <c r="P9" s="155">
        <f>ENGLISH!I36</f>
        <v>0</v>
      </c>
      <c r="Q9" s="2">
        <f>ENGLISH!J36</f>
        <v>32</v>
      </c>
      <c r="R9" s="12">
        <f>ENGLISH!D55</f>
        <v>0</v>
      </c>
      <c r="S9" s="12">
        <f>ENGLISH!E55</f>
        <v>1</v>
      </c>
      <c r="T9" s="12">
        <f>ENGLISH!F55</f>
        <v>3</v>
      </c>
      <c r="U9" s="155">
        <f>ENGLISH!G55</f>
        <v>28</v>
      </c>
      <c r="V9" s="2">
        <f>ENGLISH!H55</f>
        <v>32</v>
      </c>
      <c r="W9" s="217">
        <f>ENGLISH!I55</f>
        <v>0</v>
      </c>
    </row>
    <row r="10" spans="1:23" x14ac:dyDescent="0.35">
      <c r="A10" s="22" t="str">
        <f>ENGLISH!$C$3</f>
        <v>Bridgend County Borough Council</v>
      </c>
      <c r="B10" s="23" t="str">
        <f>ENGLISH!$C$5</f>
        <v>Q3 2021/2022</v>
      </c>
      <c r="C10" s="5" t="s">
        <v>5</v>
      </c>
      <c r="D10" s="13">
        <f>ENGLISH!D18</f>
        <v>0</v>
      </c>
      <c r="E10" s="12">
        <f>ENGLISH!E18</f>
        <v>0</v>
      </c>
      <c r="F10" s="12">
        <f>ENGLISH!F18</f>
        <v>0</v>
      </c>
      <c r="G10" s="12">
        <f>ENGLISH!G18</f>
        <v>0</v>
      </c>
      <c r="H10" s="12">
        <f>ENGLISH!H18</f>
        <v>0</v>
      </c>
      <c r="I10" s="155">
        <f>ENGLISH!I18</f>
        <v>0</v>
      </c>
      <c r="J10" s="2">
        <f>ENGLISH!J18</f>
        <v>0</v>
      </c>
      <c r="K10" s="158">
        <f>ENGLISH!D37</f>
        <v>3</v>
      </c>
      <c r="L10" s="12">
        <f>ENGLISH!E37</f>
        <v>1</v>
      </c>
      <c r="M10" s="12">
        <f>ENGLISH!F37</f>
        <v>2</v>
      </c>
      <c r="N10" s="12">
        <f>ENGLISH!G37</f>
        <v>2</v>
      </c>
      <c r="O10" s="12">
        <f>ENGLISH!H37</f>
        <v>0</v>
      </c>
      <c r="P10" s="155">
        <f>ENGLISH!I37</f>
        <v>0</v>
      </c>
      <c r="Q10" s="2">
        <f>ENGLISH!J37</f>
        <v>4</v>
      </c>
      <c r="R10" s="12">
        <f>ENGLISH!D56</f>
        <v>0</v>
      </c>
      <c r="S10" s="12">
        <f>ENGLISH!E56</f>
        <v>0</v>
      </c>
      <c r="T10" s="12">
        <f>ENGLISH!F56</f>
        <v>1</v>
      </c>
      <c r="U10" s="155">
        <f>ENGLISH!G56</f>
        <v>3</v>
      </c>
      <c r="V10" s="2">
        <f>ENGLISH!H56</f>
        <v>4</v>
      </c>
      <c r="W10" s="217">
        <f>ENGLISH!I56</f>
        <v>0</v>
      </c>
    </row>
    <row r="11" spans="1:23" x14ac:dyDescent="0.35">
      <c r="A11" s="22" t="str">
        <f>ENGLISH!$C$3</f>
        <v>Bridgend County Borough Council</v>
      </c>
      <c r="B11" s="23" t="str">
        <f>ENGLISH!$C$5</f>
        <v>Q3 2021/2022</v>
      </c>
      <c r="C11" s="5" t="s">
        <v>6</v>
      </c>
      <c r="D11" s="13">
        <f>ENGLISH!D19</f>
        <v>0</v>
      </c>
      <c r="E11" s="12">
        <f>ENGLISH!E19</f>
        <v>11</v>
      </c>
      <c r="F11" s="12">
        <f>ENGLISH!F19</f>
        <v>0</v>
      </c>
      <c r="G11" s="12">
        <f>ENGLISH!G19</f>
        <v>0</v>
      </c>
      <c r="H11" s="12">
        <f>ENGLISH!H19</f>
        <v>0</v>
      </c>
      <c r="I11" s="155">
        <f>ENGLISH!I19</f>
        <v>0</v>
      </c>
      <c r="J11" s="2">
        <f>ENGLISH!J19</f>
        <v>11</v>
      </c>
      <c r="K11" s="158">
        <f>ENGLISH!D38</f>
        <v>10</v>
      </c>
      <c r="L11" s="12">
        <f>ENGLISH!E38</f>
        <v>0</v>
      </c>
      <c r="M11" s="12">
        <f>ENGLISH!F38</f>
        <v>10</v>
      </c>
      <c r="N11" s="12">
        <f>ENGLISH!G38</f>
        <v>0</v>
      </c>
      <c r="O11" s="12">
        <f>ENGLISH!H38</f>
        <v>0</v>
      </c>
      <c r="P11" s="155">
        <f>ENGLISH!I38</f>
        <v>0</v>
      </c>
      <c r="Q11" s="2">
        <f>ENGLISH!J38</f>
        <v>10</v>
      </c>
      <c r="R11" s="12">
        <f>ENGLISH!D57</f>
        <v>0</v>
      </c>
      <c r="S11" s="12">
        <f>ENGLISH!E57</f>
        <v>0</v>
      </c>
      <c r="T11" s="12">
        <f>ENGLISH!F57</f>
        <v>1</v>
      </c>
      <c r="U11" s="155">
        <f>ENGLISH!G57</f>
        <v>9</v>
      </c>
      <c r="V11" s="2">
        <f>ENGLISH!H57</f>
        <v>10</v>
      </c>
      <c r="W11" s="217">
        <f>ENGLISH!I57</f>
        <v>0</v>
      </c>
    </row>
    <row r="12" spans="1:23" x14ac:dyDescent="0.35">
      <c r="A12" s="22" t="str">
        <f>ENGLISH!$C$3</f>
        <v>Bridgend County Borough Council</v>
      </c>
      <c r="B12" s="23" t="str">
        <f>ENGLISH!$C$5</f>
        <v>Q3 2021/2022</v>
      </c>
      <c r="C12" s="5" t="s">
        <v>7</v>
      </c>
      <c r="D12" s="13">
        <f>ENGLISH!D20</f>
        <v>0</v>
      </c>
      <c r="E12" s="12">
        <f>ENGLISH!E20</f>
        <v>4</v>
      </c>
      <c r="F12" s="12">
        <f>ENGLISH!F20</f>
        <v>0</v>
      </c>
      <c r="G12" s="12">
        <f>ENGLISH!G20</f>
        <v>0</v>
      </c>
      <c r="H12" s="12">
        <f>ENGLISH!H20</f>
        <v>0</v>
      </c>
      <c r="I12" s="155">
        <f>ENGLISH!I20</f>
        <v>0</v>
      </c>
      <c r="J12" s="2">
        <f>ENGLISH!J20</f>
        <v>4</v>
      </c>
      <c r="K12" s="158">
        <f>ENGLISH!D39</f>
        <v>6</v>
      </c>
      <c r="L12" s="12">
        <f>ENGLISH!E39</f>
        <v>1</v>
      </c>
      <c r="M12" s="12">
        <f>ENGLISH!F39</f>
        <v>2</v>
      </c>
      <c r="N12" s="12">
        <f>ENGLISH!G39</f>
        <v>5</v>
      </c>
      <c r="O12" s="12">
        <f>ENGLISH!H39</f>
        <v>0</v>
      </c>
      <c r="P12" s="155">
        <f>ENGLISH!I39</f>
        <v>0</v>
      </c>
      <c r="Q12" s="2">
        <f>ENGLISH!J39</f>
        <v>7</v>
      </c>
      <c r="R12" s="12">
        <f>ENGLISH!D58</f>
        <v>0</v>
      </c>
      <c r="S12" s="12">
        <f>ENGLISH!E58</f>
        <v>0</v>
      </c>
      <c r="T12" s="12">
        <f>ENGLISH!F58</f>
        <v>0</v>
      </c>
      <c r="U12" s="155">
        <f>ENGLISH!G58</f>
        <v>7</v>
      </c>
      <c r="V12" s="2">
        <f>ENGLISH!H58</f>
        <v>7</v>
      </c>
      <c r="W12" s="217">
        <f>ENGLISH!I58</f>
        <v>0</v>
      </c>
    </row>
    <row r="13" spans="1:23" x14ac:dyDescent="0.35">
      <c r="A13" s="22" t="str">
        <f>ENGLISH!$C$3</f>
        <v>Bridgend County Borough Council</v>
      </c>
      <c r="B13" s="23" t="str">
        <f>ENGLISH!$C$5</f>
        <v>Q3 2021/2022</v>
      </c>
      <c r="C13" s="5" t="s">
        <v>8</v>
      </c>
      <c r="D13" s="13">
        <f>ENGLISH!D21</f>
        <v>0</v>
      </c>
      <c r="E13" s="12">
        <f>ENGLISH!E21</f>
        <v>5</v>
      </c>
      <c r="F13" s="12">
        <f>ENGLISH!F21</f>
        <v>0</v>
      </c>
      <c r="G13" s="12">
        <f>ENGLISH!G21</f>
        <v>0</v>
      </c>
      <c r="H13" s="12">
        <f>ENGLISH!H21</f>
        <v>0</v>
      </c>
      <c r="I13" s="155">
        <f>ENGLISH!I21</f>
        <v>0</v>
      </c>
      <c r="J13" s="2">
        <f>ENGLISH!J21</f>
        <v>5</v>
      </c>
      <c r="K13" s="158">
        <f>ENGLISH!D40</f>
        <v>3</v>
      </c>
      <c r="L13" s="12">
        <f>ENGLISH!E40</f>
        <v>1</v>
      </c>
      <c r="M13" s="12">
        <f>ENGLISH!F40</f>
        <v>4</v>
      </c>
      <c r="N13" s="12">
        <f>ENGLISH!G40</f>
        <v>0</v>
      </c>
      <c r="O13" s="12">
        <f>ENGLISH!H40</f>
        <v>0</v>
      </c>
      <c r="P13" s="155">
        <f>ENGLISH!I40</f>
        <v>0</v>
      </c>
      <c r="Q13" s="2">
        <f>ENGLISH!J40</f>
        <v>4</v>
      </c>
      <c r="R13" s="12">
        <f>ENGLISH!D59</f>
        <v>1</v>
      </c>
      <c r="S13" s="12">
        <f>ENGLISH!E59</f>
        <v>0</v>
      </c>
      <c r="T13" s="12">
        <f>ENGLISH!F59</f>
        <v>0</v>
      </c>
      <c r="U13" s="155">
        <f>ENGLISH!G59</f>
        <v>3</v>
      </c>
      <c r="V13" s="2">
        <f>ENGLISH!H59</f>
        <v>4</v>
      </c>
      <c r="W13" s="217">
        <f>ENGLISH!I59</f>
        <v>0</v>
      </c>
    </row>
    <row r="14" spans="1:23" x14ac:dyDescent="0.35">
      <c r="A14" s="22" t="str">
        <f>ENGLISH!$C$3</f>
        <v>Bridgend County Borough Council</v>
      </c>
      <c r="B14" s="23" t="str">
        <f>ENGLISH!$C$5</f>
        <v>Q3 2021/2022</v>
      </c>
      <c r="C14" s="5" t="s">
        <v>9</v>
      </c>
      <c r="D14" s="13">
        <f>ENGLISH!D22</f>
        <v>1</v>
      </c>
      <c r="E14" s="12">
        <f>ENGLISH!E22</f>
        <v>15</v>
      </c>
      <c r="F14" s="12">
        <f>ENGLISH!F22</f>
        <v>0</v>
      </c>
      <c r="G14" s="12">
        <f>ENGLISH!G22</f>
        <v>0</v>
      </c>
      <c r="H14" s="12">
        <f>ENGLISH!H22</f>
        <v>0</v>
      </c>
      <c r="I14" s="155">
        <f>ENGLISH!I22</f>
        <v>0</v>
      </c>
      <c r="J14" s="2">
        <f>ENGLISH!J22</f>
        <v>16</v>
      </c>
      <c r="K14" s="158">
        <f>ENGLISH!D41</f>
        <v>15</v>
      </c>
      <c r="L14" s="12">
        <f>ENGLISH!E41</f>
        <v>4</v>
      </c>
      <c r="M14" s="12">
        <f>ENGLISH!F41</f>
        <v>18</v>
      </c>
      <c r="N14" s="12">
        <f>ENGLISH!G41</f>
        <v>1</v>
      </c>
      <c r="O14" s="12">
        <f>ENGLISH!H41</f>
        <v>0</v>
      </c>
      <c r="P14" s="155">
        <f>ENGLISH!I41</f>
        <v>0</v>
      </c>
      <c r="Q14" s="2">
        <f>ENGLISH!J41</f>
        <v>19</v>
      </c>
      <c r="R14" s="12">
        <f>ENGLISH!D60</f>
        <v>0</v>
      </c>
      <c r="S14" s="12">
        <f>ENGLISH!E60</f>
        <v>5</v>
      </c>
      <c r="T14" s="12">
        <f>ENGLISH!F60</f>
        <v>0</v>
      </c>
      <c r="U14" s="155">
        <f>ENGLISH!G60</f>
        <v>14</v>
      </c>
      <c r="V14" s="2">
        <f>ENGLISH!H60</f>
        <v>19</v>
      </c>
      <c r="W14" s="217">
        <f>ENGLISH!I60</f>
        <v>0</v>
      </c>
    </row>
    <row r="15" spans="1:23" x14ac:dyDescent="0.35">
      <c r="A15" s="22" t="str">
        <f>ENGLISH!$C$3</f>
        <v>Bridgend County Borough Council</v>
      </c>
      <c r="B15" s="23" t="str">
        <f>ENGLISH!$C$5</f>
        <v>Q3 2021/2022</v>
      </c>
      <c r="C15" s="181" t="s">
        <v>138</v>
      </c>
      <c r="D15" s="13">
        <f>ENGLISH!D23</f>
        <v>0</v>
      </c>
      <c r="E15" s="12">
        <f>ENGLISH!E23</f>
        <v>16</v>
      </c>
      <c r="F15" s="12">
        <f>ENGLISH!F23</f>
        <v>0</v>
      </c>
      <c r="G15" s="12">
        <f>ENGLISH!G23</f>
        <v>0</v>
      </c>
      <c r="H15" s="12">
        <f>ENGLISH!H23</f>
        <v>0</v>
      </c>
      <c r="I15" s="155">
        <f>ENGLISH!I23</f>
        <v>0</v>
      </c>
      <c r="J15" s="2">
        <f>ENGLISH!J23</f>
        <v>16</v>
      </c>
      <c r="K15" s="158">
        <f>ENGLISH!D42</f>
        <v>13</v>
      </c>
      <c r="L15" s="12">
        <f>ENGLISH!E42</f>
        <v>2</v>
      </c>
      <c r="M15" s="12">
        <f>ENGLISH!F42</f>
        <v>12</v>
      </c>
      <c r="N15" s="12">
        <f>ENGLISH!G42</f>
        <v>3</v>
      </c>
      <c r="O15" s="12">
        <f>ENGLISH!H42</f>
        <v>0</v>
      </c>
      <c r="P15" s="155">
        <f>ENGLISH!I42</f>
        <v>0</v>
      </c>
      <c r="Q15" s="2">
        <f>ENGLISH!J42</f>
        <v>15</v>
      </c>
      <c r="R15" s="12">
        <f>ENGLISH!D61</f>
        <v>0</v>
      </c>
      <c r="S15" s="12">
        <f>ENGLISH!E61</f>
        <v>1</v>
      </c>
      <c r="T15" s="12">
        <f>ENGLISH!F61</f>
        <v>3</v>
      </c>
      <c r="U15" s="155">
        <f>ENGLISH!G61</f>
        <v>11</v>
      </c>
      <c r="V15" s="2">
        <f>ENGLISH!H61</f>
        <v>15</v>
      </c>
      <c r="W15" s="217">
        <f>ENGLISH!I61</f>
        <v>0</v>
      </c>
    </row>
    <row r="16" spans="1:23" ht="15" thickBot="1" x14ac:dyDescent="0.4">
      <c r="A16" s="24" t="str">
        <f>ENGLISH!$C$3</f>
        <v>Bridgend County Borough Council</v>
      </c>
      <c r="B16" s="25" t="str">
        <f>ENGLISH!$C$5</f>
        <v>Q3 2021/2022</v>
      </c>
      <c r="C16" s="6" t="s">
        <v>10</v>
      </c>
      <c r="D16" s="26">
        <f>ENGLISH!D24</f>
        <v>0</v>
      </c>
      <c r="E16" s="27">
        <f>ENGLISH!E24</f>
        <v>2</v>
      </c>
      <c r="F16" s="27">
        <f>ENGLISH!F24</f>
        <v>0</v>
      </c>
      <c r="G16" s="27">
        <f>ENGLISH!G24</f>
        <v>0</v>
      </c>
      <c r="H16" s="27">
        <f>ENGLISH!H24</f>
        <v>0</v>
      </c>
      <c r="I16" s="156">
        <f>ENGLISH!I24</f>
        <v>0</v>
      </c>
      <c r="J16" s="3">
        <f>ENGLISH!J24</f>
        <v>2</v>
      </c>
      <c r="K16" s="159">
        <f>ENGLISH!D43</f>
        <v>3</v>
      </c>
      <c r="L16" s="27">
        <f>ENGLISH!E43</f>
        <v>1</v>
      </c>
      <c r="M16" s="27">
        <f>ENGLISH!F43</f>
        <v>4</v>
      </c>
      <c r="N16" s="27">
        <f>ENGLISH!G43</f>
        <v>0</v>
      </c>
      <c r="O16" s="27">
        <f>ENGLISH!H43</f>
        <v>0</v>
      </c>
      <c r="P16" s="156">
        <f>ENGLISH!I43</f>
        <v>0</v>
      </c>
      <c r="Q16" s="3">
        <f>ENGLISH!J43</f>
        <v>4</v>
      </c>
      <c r="R16" s="27">
        <f>ENGLISH!D62</f>
        <v>0</v>
      </c>
      <c r="S16" s="27">
        <f>ENGLISH!E62</f>
        <v>1</v>
      </c>
      <c r="T16" s="27">
        <f>ENGLISH!F62</f>
        <v>1</v>
      </c>
      <c r="U16" s="156">
        <f>ENGLISH!G62</f>
        <v>2</v>
      </c>
      <c r="V16" s="3">
        <f>ENGLISH!H62</f>
        <v>4</v>
      </c>
      <c r="W16" s="217">
        <f>ENGLISH!I62</f>
        <v>0</v>
      </c>
    </row>
    <row r="17" spans="1:23" ht="15" thickBot="1" x14ac:dyDescent="0.4">
      <c r="A17" s="24" t="str">
        <f>ENGLISH!$C$3</f>
        <v>Bridgend County Borough Council</v>
      </c>
      <c r="B17" s="25" t="str">
        <f>ENGLISH!$C$5</f>
        <v>Q3 2021/2022</v>
      </c>
      <c r="C17" s="177" t="s">
        <v>101</v>
      </c>
      <c r="D17" s="164">
        <f>ENGLISH!D7</f>
        <v>20</v>
      </c>
      <c r="E17" s="162"/>
      <c r="F17" s="162"/>
      <c r="G17" s="162"/>
      <c r="H17" s="162"/>
      <c r="I17" s="163"/>
      <c r="J17" s="166"/>
      <c r="K17" s="164"/>
      <c r="L17" s="162"/>
      <c r="M17" s="162"/>
      <c r="N17" s="162"/>
      <c r="O17" s="162"/>
      <c r="P17" s="163"/>
      <c r="Q17" s="166"/>
      <c r="R17" s="162"/>
      <c r="S17" s="162"/>
      <c r="T17" s="162"/>
      <c r="U17" s="163"/>
      <c r="V17" s="166"/>
      <c r="W17" s="4"/>
    </row>
    <row r="18" spans="1:23" ht="15" thickBot="1" x14ac:dyDescent="0.4">
      <c r="A18" s="16" t="str">
        <f>ENGLISH!$C$3</f>
        <v>Bridgend County Borough Council</v>
      </c>
      <c r="B18" s="18" t="str">
        <f>ENGLISH!$C$5</f>
        <v>Q3 2021/2022</v>
      </c>
      <c r="C18" s="29" t="s">
        <v>11</v>
      </c>
      <c r="D18" s="16">
        <f>SUM(D4:D16)</f>
        <v>1</v>
      </c>
      <c r="E18" s="17">
        <f t="shared" ref="E18:V18" si="0">SUM(E4:E16)</f>
        <v>91</v>
      </c>
      <c r="F18" s="17">
        <f t="shared" si="0"/>
        <v>0</v>
      </c>
      <c r="G18" s="17">
        <f t="shared" si="0"/>
        <v>0</v>
      </c>
      <c r="H18" s="17">
        <f t="shared" si="0"/>
        <v>0</v>
      </c>
      <c r="I18" s="157">
        <f t="shared" si="0"/>
        <v>0</v>
      </c>
      <c r="J18" s="4">
        <f t="shared" si="0"/>
        <v>92</v>
      </c>
      <c r="K18" s="165">
        <f t="shared" si="0"/>
        <v>86</v>
      </c>
      <c r="L18" s="17">
        <f t="shared" si="0"/>
        <v>17</v>
      </c>
      <c r="M18" s="17">
        <f t="shared" si="0"/>
        <v>71</v>
      </c>
      <c r="N18" s="17">
        <f t="shared" si="0"/>
        <v>32</v>
      </c>
      <c r="O18" s="17">
        <f t="shared" si="0"/>
        <v>0</v>
      </c>
      <c r="P18" s="157">
        <f t="shared" si="0"/>
        <v>0</v>
      </c>
      <c r="Q18" s="4">
        <f t="shared" si="0"/>
        <v>103</v>
      </c>
      <c r="R18" s="17">
        <f t="shared" si="0"/>
        <v>1</v>
      </c>
      <c r="S18" s="17">
        <f t="shared" si="0"/>
        <v>8</v>
      </c>
      <c r="T18" s="17">
        <f t="shared" si="0"/>
        <v>10</v>
      </c>
      <c r="U18" s="157">
        <f t="shared" si="0"/>
        <v>84</v>
      </c>
      <c r="V18" s="4">
        <f t="shared" si="0"/>
        <v>103</v>
      </c>
      <c r="W18" s="218">
        <f>SUM(W4:W16)</f>
        <v>0</v>
      </c>
    </row>
  </sheetData>
  <protectedRanges>
    <protectedRange algorithmName="SHA-512" hashValue="mNg+TiQJmXiqgxxK0zms+gfeyzY4B9PrtWpK6GSjU+RweHb6deRV6g9JgB7yzwa3fwVwdZAWMRctRVYHY/ZrsA==" saltValue="DA2EVJnEOb655ToHMAfLFw==" spinCount="100000" sqref="D3:J3" name="Range1_2"/>
    <protectedRange algorithmName="SHA-512" hashValue="jrLl1uU/ZwoPjUaPD923wpXpvAvCrKhiK1/EQx+r2ky8IkM5/sUnIYyVSaKjrL3ACA0ZmV5H6UMS4U7rVXyyKg==" saltValue="KwyifwrDAnLxZpRlAbpwuQ==" spinCount="100000" sqref="M3:Q3" name="Range2_1"/>
    <protectedRange algorithmName="SHA-512" hashValue="jrLl1uU/ZwoPjUaPD923wpXpvAvCrKhiK1/EQx+r2ky8IkM5/sUnIYyVSaKjrL3ACA0ZmV5H6UMS4U7rVXyyKg==" saltValue="KwyifwrDAnLxZpRlAbpwuQ==" spinCount="100000" sqref="R3:U3" name="Range2_2"/>
  </protectedRange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2F9EA-AE74-40F4-939A-ECF928FC6E5B}">
  <dimension ref="B2:G23"/>
  <sheetViews>
    <sheetView workbookViewId="0">
      <selection activeCell="E16" sqref="E16"/>
    </sheetView>
  </sheetViews>
  <sheetFormatPr defaultRowHeight="14.5" x14ac:dyDescent="0.35"/>
  <cols>
    <col min="2" max="2" width="40.6328125" bestFit="1" customWidth="1"/>
    <col min="4" max="4" width="12.7265625" bestFit="1" customWidth="1"/>
    <col min="5" max="5" width="12.36328125" bestFit="1" customWidth="1"/>
    <col min="7" max="7" width="40.7265625" customWidth="1"/>
    <col min="8" max="8" width="8.81640625" customWidth="1"/>
  </cols>
  <sheetData>
    <row r="2" spans="2:7" x14ac:dyDescent="0.35">
      <c r="B2" t="s">
        <v>54</v>
      </c>
      <c r="D2" t="s">
        <v>149</v>
      </c>
      <c r="E2" t="s">
        <v>153</v>
      </c>
      <c r="G2" t="s">
        <v>81</v>
      </c>
    </row>
    <row r="3" spans="2:7" x14ac:dyDescent="0.35">
      <c r="B3" t="s">
        <v>55</v>
      </c>
      <c r="D3" t="s">
        <v>150</v>
      </c>
      <c r="E3" t="s">
        <v>154</v>
      </c>
      <c r="G3" t="s">
        <v>97</v>
      </c>
    </row>
    <row r="4" spans="2:7" x14ac:dyDescent="0.35">
      <c r="B4" t="s">
        <v>56</v>
      </c>
      <c r="D4" t="s">
        <v>151</v>
      </c>
      <c r="E4" t="s">
        <v>155</v>
      </c>
      <c r="G4" t="s">
        <v>88</v>
      </c>
    </row>
    <row r="5" spans="2:7" x14ac:dyDescent="0.35">
      <c r="B5" t="s">
        <v>57</v>
      </c>
      <c r="D5" t="s">
        <v>152</v>
      </c>
      <c r="E5" t="s">
        <v>156</v>
      </c>
      <c r="G5" t="s">
        <v>99</v>
      </c>
    </row>
    <row r="6" spans="2:7" x14ac:dyDescent="0.35">
      <c r="B6" t="s">
        <v>58</v>
      </c>
      <c r="G6" t="s">
        <v>82</v>
      </c>
    </row>
    <row r="7" spans="2:7" x14ac:dyDescent="0.35">
      <c r="B7" t="s">
        <v>59</v>
      </c>
      <c r="G7" t="s">
        <v>87</v>
      </c>
    </row>
    <row r="8" spans="2:7" x14ac:dyDescent="0.35">
      <c r="B8" t="s">
        <v>60</v>
      </c>
      <c r="G8" t="s">
        <v>95</v>
      </c>
    </row>
    <row r="9" spans="2:7" x14ac:dyDescent="0.35">
      <c r="B9" t="s">
        <v>61</v>
      </c>
      <c r="G9" t="s">
        <v>96</v>
      </c>
    </row>
    <row r="10" spans="2:7" x14ac:dyDescent="0.35">
      <c r="B10" t="s">
        <v>62</v>
      </c>
      <c r="G10" t="s">
        <v>98</v>
      </c>
    </row>
    <row r="11" spans="2:7" x14ac:dyDescent="0.35">
      <c r="B11" t="s">
        <v>63</v>
      </c>
      <c r="G11" t="s">
        <v>90</v>
      </c>
    </row>
    <row r="12" spans="2:7" x14ac:dyDescent="0.35">
      <c r="B12" t="s">
        <v>64</v>
      </c>
      <c r="G12" t="s">
        <v>89</v>
      </c>
    </row>
    <row r="13" spans="2:7" x14ac:dyDescent="0.35">
      <c r="B13" t="s">
        <v>65</v>
      </c>
      <c r="G13" t="s">
        <v>100</v>
      </c>
    </row>
    <row r="14" spans="2:7" x14ac:dyDescent="0.35">
      <c r="B14" t="s">
        <v>66</v>
      </c>
      <c r="G14" t="s">
        <v>91</v>
      </c>
    </row>
    <row r="15" spans="2:7" x14ac:dyDescent="0.35">
      <c r="B15" t="s">
        <v>67</v>
      </c>
      <c r="G15" t="s">
        <v>92</v>
      </c>
    </row>
    <row r="16" spans="2:7" x14ac:dyDescent="0.35">
      <c r="B16" t="s">
        <v>68</v>
      </c>
      <c r="G16" t="s">
        <v>85</v>
      </c>
    </row>
    <row r="17" spans="2:7" x14ac:dyDescent="0.35">
      <c r="B17" t="s">
        <v>69</v>
      </c>
      <c r="G17" t="s">
        <v>80</v>
      </c>
    </row>
    <row r="18" spans="2:7" x14ac:dyDescent="0.35">
      <c r="B18" t="s">
        <v>70</v>
      </c>
      <c r="G18" t="s">
        <v>83</v>
      </c>
    </row>
    <row r="19" spans="2:7" x14ac:dyDescent="0.35">
      <c r="B19" t="s">
        <v>71</v>
      </c>
      <c r="G19" t="s">
        <v>79</v>
      </c>
    </row>
    <row r="20" spans="2:7" x14ac:dyDescent="0.35">
      <c r="B20" t="s">
        <v>135</v>
      </c>
      <c r="G20" t="s">
        <v>93</v>
      </c>
    </row>
    <row r="21" spans="2:7" x14ac:dyDescent="0.35">
      <c r="B21" t="s">
        <v>72</v>
      </c>
      <c r="G21" t="s">
        <v>94</v>
      </c>
    </row>
    <row r="22" spans="2:7" x14ac:dyDescent="0.35">
      <c r="B22" t="s">
        <v>73</v>
      </c>
      <c r="G22" t="s">
        <v>84</v>
      </c>
    </row>
    <row r="23" spans="2:7" x14ac:dyDescent="0.35">
      <c r="B23" t="s">
        <v>74</v>
      </c>
      <c r="G23" t="s">
        <v>86</v>
      </c>
    </row>
  </sheetData>
  <sortState xmlns:xlrd2="http://schemas.microsoft.com/office/spreadsheetml/2017/richdata2" ref="B2:B23">
    <sortCondition ref="B2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CYMRAEG</vt:lpstr>
      <vt:lpstr>ENGLISH</vt:lpstr>
      <vt:lpstr>Sample Return HA</vt:lpstr>
      <vt:lpstr>Sample Return LHB</vt:lpstr>
      <vt:lpstr>Meta</vt:lpstr>
      <vt:lpstr>List</vt:lpstr>
      <vt:lpstr>ENGLISH!Print_Area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Harris</dc:creator>
  <cp:lastModifiedBy>Christina Delaney</cp:lastModifiedBy>
  <dcterms:created xsi:type="dcterms:W3CDTF">2019-08-20T13:14:02Z</dcterms:created>
  <dcterms:modified xsi:type="dcterms:W3CDTF">2022-01-14T11:29:19Z</dcterms:modified>
</cp:coreProperties>
</file>